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1"/>
  </bookViews>
  <sheets>
    <sheet name="2019" sheetId="1" r:id="rId1"/>
    <sheet name="2020 PATIDA GLOBAL DP" sheetId="2" r:id="rId2"/>
  </sheets>
  <definedNames>
    <definedName name="_xlnm._FilterDatabase" localSheetId="0" hidden="1">'2019'!$A$6:$J$34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/>
  <c r="F83"/>
  <c r="F54" l="1"/>
  <c r="F49"/>
  <c r="F68"/>
  <c r="F35" i="1" l="1"/>
</calcChain>
</file>

<file path=xl/sharedStrings.xml><?xml version="1.0" encoding="utf-8"?>
<sst xmlns="http://schemas.openxmlformats.org/spreadsheetml/2006/main" count="607" uniqueCount="167">
  <si>
    <t>AÑO</t>
  </si>
  <si>
    <t>DIRECCIÓN</t>
  </si>
  <si>
    <t>UNIDAD</t>
  </si>
  <si>
    <t>PLANIFICACIÓN</t>
  </si>
  <si>
    <t>PATRIMONIO</t>
  </si>
  <si>
    <t>PROGRAMAS Y PROYECTOS</t>
  </si>
  <si>
    <t>PLANIFICACION URBANA Y VIAL</t>
  </si>
  <si>
    <t>DETALLE</t>
  </si>
  <si>
    <t>TIPO</t>
  </si>
  <si>
    <t>CONSULTORIA</t>
  </si>
  <si>
    <t>ESTUDIO</t>
  </si>
  <si>
    <t xml:space="preserve">ESTUDIO Y DISEÑO DEL MERCADO DE CHIBULEO </t>
  </si>
  <si>
    <t xml:space="preserve">ESTUDIO PARA EL DISEÑO DEFINITIVO DEL PROYECTO BICENTENARIO (INCLUYE PARADAS MULTIMODALES) Y PLAZOLETA BELLAVISTA  </t>
  </si>
  <si>
    <t>ESTUDIO PARA EL DISEÑO DEFINITIVO DEL PARQUE LA LAGUNA Y DEL MONUMENTO A LA PRIMERA IMPRENTA</t>
  </si>
  <si>
    <t>ESTUDIO PARA EL DISEÑO DEFINITIVO DEL PARQUE QUEBRADA SECA</t>
  </si>
  <si>
    <t>OBRA</t>
  </si>
  <si>
    <t xml:space="preserve">ADECUACIÓN DE BATERIAS SANITARIAS EN TALLERES MUNICIPALES </t>
  </si>
  <si>
    <t>MONUMENTO CONMEMORATIVO A CARLOS RUBIRA INFANTE</t>
  </si>
  <si>
    <t>SERVICIO</t>
  </si>
  <si>
    <t>NOMENCLATURA PARA EL CANTÓN AMBATO</t>
  </si>
  <si>
    <t>ADOQUINADO VARIOS PASAJES (2019)</t>
  </si>
  <si>
    <t>AREAS RECREATIVAS BARRIO LA FLORESTA CALLE AUGUSTO ARIAS Y CELIANO MONGE</t>
  </si>
  <si>
    <t>REHABILITACIÓN DEL AREA RECREATIVA URBANIZACIÓN JARDÍN DE LA COLINA</t>
  </si>
  <si>
    <t xml:space="preserve">CONSTRUCCION E IMPLEMENTACION DEL CENTRO DE REVISION TECNICA VEHICULAR </t>
  </si>
  <si>
    <t>ASIGNACIÓN INCLUYE IVA</t>
  </si>
  <si>
    <t>ENVIADO A COMPRAS PÚBLICAS</t>
  </si>
  <si>
    <t>SI</t>
  </si>
  <si>
    <t>FECHA DE ENVÍO A UCCP</t>
  </si>
  <si>
    <t>ESTADO</t>
  </si>
  <si>
    <t>ESTADO UCCP</t>
  </si>
  <si>
    <t>Adjudicado - Registro de Contratos</t>
  </si>
  <si>
    <t>CONTRATO DESPACHADO A FINANCIERO</t>
  </si>
  <si>
    <t>CONTRATO DESPACHADO A FINANCIERO NOTIFICACIÓN 012 TRANSFERENCIA  ACREDITADA ANTICIPO DEL 60%</t>
  </si>
  <si>
    <t>REVISION Y SUMILLA DEL CONTRATO EN PROCURADURIA SÍNDICA</t>
  </si>
  <si>
    <t>Calificación de Participantes</t>
  </si>
  <si>
    <t>POR ADJUDICAR</t>
  </si>
  <si>
    <t>CALIFICACIÓN DE PARTICIPANTES</t>
  </si>
  <si>
    <t>CONSTRUCCIÓN DE CAMERINOS Y MUROS DE CONTENCIÓN EN EL ESTADIO CENTRAL DE UNAMUNCHO</t>
  </si>
  <si>
    <t>READECUACIÓN DEL ESTADIO DE HUACHI TOTORAS</t>
  </si>
  <si>
    <t>ACTUALIZACIÓN Y FORMULACIÓN DEL PLAN ESTRATÉGICO INSTITUCIONAL Y DE UN MODELO DE GESTIÓN POR PROCESOS</t>
  </si>
  <si>
    <t>INSTALACIÓN DE FOTOGRAFIAS DE AMBATO ANTIGUO EN EL CEMENTERIO LA MERCED</t>
  </si>
  <si>
    <t xml:space="preserve">MANTENIMIENTO DEL MONUMENTO EN HONOR AL POLICIA NACIONAL  </t>
  </si>
  <si>
    <t>SOLUCIÓN GEOMÉTRICA EN LA AVENIDA ATAHUALPA SECTOR REDONDEL HUACHI CHICO</t>
  </si>
  <si>
    <t>ASFALTADO, ADOQUINADO Y OBRAS COMPLEMENTARIAS VARIAS PARROQUIAS RURALES - 2019 (ARRASTRE 2019)</t>
  </si>
  <si>
    <t>REHABILITACIÓN DEL AREA MUNICIPAL - BARRIO LOS ANDES</t>
  </si>
  <si>
    <t>CONSTRUCCIÓN DEL SALÓN DE CAPACITACIONES SECTOR PALAMA ETAPA I</t>
  </si>
  <si>
    <t>DESIERTA</t>
  </si>
  <si>
    <t>ADJUDICADO - REGISTRO DE CONTRATOS</t>
  </si>
  <si>
    <t>Desierta</t>
  </si>
  <si>
    <t>En Ejecución</t>
  </si>
  <si>
    <t>TRAMITE DEVUELTO A LA DIRECCIÓN DE PLANIFICACIÓN EL 02 DE ENERO DEL 2020</t>
  </si>
  <si>
    <t>Finalizado</t>
  </si>
  <si>
    <t>ACTUALIZACIÓN DE APUS</t>
  </si>
  <si>
    <t>PROCESO DEVIUELTO AL ÁREA REQUIRENTE</t>
  </si>
  <si>
    <t>RESTAURACIÓN DE PLANOS HISTÓRICOS DEL CANTÓN AMBATO</t>
  </si>
  <si>
    <t>SUSCRIPCIÓN DEL CONTRATO</t>
  </si>
  <si>
    <t>AGENDA DE PATRIMONIO CULTURAL DEL CANTÓN AMBATO</t>
  </si>
  <si>
    <t>CONSTRUCCIÓN DE MURO Y OBRAS COMPLEMENTARIAS EN EL ESTADIO CENTRAL DE UNAMUNCHO</t>
  </si>
  <si>
    <t>$80,030.57</t>
  </si>
  <si>
    <t>UPP - SECRETARIA TÉCNICA DE DESARROLLO ESTRATÉGICO</t>
  </si>
  <si>
    <t>TOTAL</t>
  </si>
  <si>
    <t>DIRECCIÓN DE PLANIFICACIÓN Y PATRIMONIO</t>
  </si>
  <si>
    <t>PROYECTOS ENVIADOS A LA UNIDAD DE CONTRATACIÓN Y COMPRAS PÚBLICAS - 2019</t>
  </si>
  <si>
    <t>Terminación por mutuo acuerdo</t>
  </si>
  <si>
    <t>Por Publicar - Actualización de APUS</t>
  </si>
  <si>
    <t>Por Adjudicar</t>
  </si>
  <si>
    <t>REGISTRO E INVENTARIO DE LA COLECCIÓN ARQUEOLÓGICA DEL PADRE PEDRO PORRAS</t>
  </si>
  <si>
    <t xml:space="preserve">ESTUDIO PARA LA REHABILITACIÓN Y PUESTA EN VALOR DEL PERAL </t>
  </si>
  <si>
    <t xml:space="preserve">CONSTRUCCIÓN DE VIAS LOCALES Y COLECTORAS III DE LA CIUDAD DE AMBATO </t>
  </si>
  <si>
    <t xml:space="preserve">CONSTRUCCIÓN DE VIAS LOCALES Y COLECTORAS II DE LA CIUDAD DE AMBATO </t>
  </si>
  <si>
    <t>CONSTRUCCIÓN DE CONCHA ACÚSTICA, CAMERINOS Y BATERIAS SANITARIAS EN EL SECTOR TERREMOTO PARROQUIA PICAIHUA</t>
  </si>
  <si>
    <t>CONSTRUCCION DE MUROS DE CONTENCION EN VARIOS SECTORES</t>
  </si>
  <si>
    <t>X</t>
  </si>
  <si>
    <t>IC</t>
  </si>
  <si>
    <t>IIC</t>
  </si>
  <si>
    <t>IIIC</t>
  </si>
  <si>
    <t>PLAN DE GESTION DE RIESGOS CANTONAL AMBATO</t>
  </si>
  <si>
    <t>PLAN CANTONAL DE SEGURIDAD CIUDADANA</t>
  </si>
  <si>
    <t>ESTUDIOS Y ZONIFICACIÓN DE AMENAZAS (SISMOS, VOLCANISMO, DESLIZAMIENTOS E INUNDACIONES) Y VULNERABILIDAD FÍSICA DE LAS CONSTRUCCIONES EN NUEVE PARROQUIAS RURALES DE LA CIUDAD DE AMBATO</t>
  </si>
  <si>
    <t>CONSOLIDACION DEL SISTEMA DE AREAS DE CONSERVACION DEL CANTON AMBATO</t>
  </si>
  <si>
    <t xml:space="preserve">ADQUISICIÓN DE EQUIPOS PARA LA CONSOLIDACIÓN DE LA RED DE MONITOREO DE LA CALIDAD DE AIRE </t>
  </si>
  <si>
    <t>ESTUDIO Y DISENO PARA LA READECUACION DEL HOSPITAL MUNICIPAL</t>
  </si>
  <si>
    <t>EJECUCION DE OBRAS DEL PLAN HIDROSANITARIO E IMPLEMENTACION DE SENALETICA EN EL HOSPITAL MUNICIPAL</t>
  </si>
  <si>
    <t>ESTUDIO INTEGRAL PARA LA IMPLEMENTACION DE LA RED DE FIBRA OPTICA, EQUIPOS ACTIVOS, PASIVOS Y PLATAFORMAS DE TELECOMUNICACION DEL CANTON AMBATO (I-AMBATO)</t>
  </si>
  <si>
    <t>REALIDAD AUMENTADA APLICADA A LA APP I-TURISMO</t>
  </si>
  <si>
    <t>DISENOS DEFINITIVOS PARA EL PROYECTO DE UNIDADES BASICAS SANITARIAS</t>
  </si>
  <si>
    <t>CONSTRUCCION DE ESCALINATAS EN EL BARRIO LA FLORIDA DEL SECTOR ATOCHA-FICOA</t>
  </si>
  <si>
    <t>OBRAS DE REHABILITACION DE INFRAESTRUCTURA EN LA CANCHA UBICADA EN EL SECTOR CUMANDA</t>
  </si>
  <si>
    <t>TRABAJOS PARA LA CONFORMACION DE ZONAS ARBORIZADAS EN VARIOS SECTORES DEL CANTON AMBATO</t>
  </si>
  <si>
    <t>CERRAMIENTO LOTES BALDIOS</t>
  </si>
  <si>
    <t>RECUPERACION INTEGRAL CIUDADELA JARDIN AMBATENO</t>
  </si>
  <si>
    <t>COLOCACION DE MALLAS DE PROTECCION EN EL PARQUE DE LA CIUDADELA NUEVO AMBATO</t>
  </si>
  <si>
    <t>PARQUE QUEBRADA SECA (ETAPA I)</t>
  </si>
  <si>
    <t>CONSTRUCCION DE INFRAESTRUCTURA PUBLICA DE USO FLEXIBLE EN BENEFICIO DE LAS ACTIVIDADES SOCIALES Y COMERCIALES DE LAS PARROQUIAS RURALES DEL CANTON AMBATO</t>
  </si>
  <si>
    <t>CONSTRUCCION DEL MERCADO DE CHIBULEO</t>
  </si>
  <si>
    <t>CONSTRUCCION DE BATERIAS SANITARIAS EN ESTADIOS LIGAS PARROQUIALES</t>
  </si>
  <si>
    <t>OBRAS PARA LA AMPLIACION Y MEJORAMIENTO FUNCIONAL DEL SALON DEL PLENO DEL GADMA</t>
  </si>
  <si>
    <t>FLOR EN TU VENTANA 2020</t>
  </si>
  <si>
    <t>INFRAESTRUCTURA VIAL SECTOR SUR DE LA GRAN CIUDAD - AMBATO (CALLES: MARCELLO MALPIGUI, GABRIELA MISTRAL , ANDRES BELLO, JULIO CORTAZAR ,KARL MARX, PLATON, JAVIER LOYOLA Y CARLOS MONTUFAR)</t>
  </si>
  <si>
    <t>INFRAESTRUCTURA VIAL Y REGENERACION URBANA SECTOR CENTRO - NORTE DE LA GRAN CIUDAD AMBATO (CALLES: NEPTALI SANCHO, KINGSTON, NEW YORK, SAN PEDRO SULA, BRIDGETOWN, FLOREANA I - ETAPA II, LEON JOACHIN (DESDE LA CONDAMINE HASTA LA PEDRO BOUGUER) Y PEDRO BOUGUER (DESDE CESAR AUGUSTO SALAZAR HASTA LEON JOACHIN)</t>
  </si>
  <si>
    <t>PRIORIZACION DE OBRAS 2020 PARROQUIA RURAL AMBATILLO</t>
  </si>
  <si>
    <t>PRIORIZACION DE OBRAS 2020 PARROQUIA RURAL ATAHUALPA</t>
  </si>
  <si>
    <t>PRIORIZACION DE OBRAS 2020 PARROQUIA RURAL AUGUSTO N. MARTINEZ</t>
  </si>
  <si>
    <t>PRIORIZACION DE OBRAS 2020 PARROQUIA RURAL CONSTANTINO FERNANDEZ</t>
  </si>
  <si>
    <t>PRIORIZACION DE OBRAS 2020 PARROQUIA RURAL CUNCHIBAMBA</t>
  </si>
  <si>
    <t>PRIORIZACION DE OBRAS 2020 PARROQUIA RURAL HUACHI GRANDE</t>
  </si>
  <si>
    <t>PRIORIZACION DE OBRAS 2020 PARROQUIA RURAL IZAMBA</t>
  </si>
  <si>
    <t>PRIORIZACION DE OBRAS 2020 PARROQUIA RURAL JUAN BENIGNO VELA</t>
  </si>
  <si>
    <t>PRIORIZACION DE OBRAS 2020 PARROQUIA RURAL MONTALVO</t>
  </si>
  <si>
    <t>PRIORIZACION DE OBRAS 2020 PARROQUIA RURAL PASA</t>
  </si>
  <si>
    <t>PRIORIZACION DE OBRAS 2020 PARROQUIA RURAL PICAIHUA</t>
  </si>
  <si>
    <t>PRIORIZACION DE OBRAS 2020 PARROQUIA RURAL PILAHUIN</t>
  </si>
  <si>
    <t>PRIORIZACION DE OBRAS 2020 PARROQUIA RURAL QUISAPINCHA</t>
  </si>
  <si>
    <t>PRIORIZACION DE OBRAS 2020 PARROQUIA RURAL SAN BARTOLOME DE PINLLO</t>
  </si>
  <si>
    <t>PRIORIZACION DE OBRAS 2020 PARROQUIA RURAL SAN FERNANDO</t>
  </si>
  <si>
    <t>PRIORIZACION DE OBRAS 2020 PARROQUIA RURAL SANTA ROSA</t>
  </si>
  <si>
    <t>PRIORIZACION DE OBRAS 2020 PARROQUIA RURAL TOTORAS</t>
  </si>
  <si>
    <t>PRIORIZACION DE OBRAS 2020 PARROQUIA RURAL UNAMUNCHO</t>
  </si>
  <si>
    <t>LIBERACION DEL ANADIDO (BALCON) EN EL EDIFICIO MUNICIPAL</t>
  </si>
  <si>
    <t>IMPLEMENTACION MUSEO PADRE PEDRO PORRAS</t>
  </si>
  <si>
    <t>CERRAMIENTO MUSEO DE PASA</t>
  </si>
  <si>
    <t>OBRAS PARA MEJORAMIENTO DEL ESPACIO PUBLICO PARA LA IMPLEMENTACION DEL MONUMENTO A CARLOS RUBIRA INFANTE</t>
  </si>
  <si>
    <t>IMPRESIÓN DE LA AGENDA DE PATRIMONIO CULTURAL</t>
  </si>
  <si>
    <t>INTERVENCION DE INSTALACIONES ELECTRICAS Y SISTEMAS HIDROSANITARIOS EN EL CENTRO COMERCIAL FERROVIARIO</t>
  </si>
  <si>
    <t>CONSTRUCCION DE BATERIAS SANITARIAS Y PATIO DE COMIDAS EN EL MERCADO SAN JUAN</t>
  </si>
  <si>
    <t>REUBICACION DE LA ZONA DE MARISCOS CENTRO COMERCIAL POPULAR SIMON BOLIVAR</t>
  </si>
  <si>
    <t>TRABAJOS DE REPOTENCIACION EN LA INFRAESTRUCTURA DE LA PLAZA DE ANIMALES MENORES</t>
  </si>
  <si>
    <t>CONSTRUCCION DE CUBIERTA Y REPOTENCIACION DE INSTALACIONES PERAL 1</t>
  </si>
  <si>
    <t>TRABAJOS DE REPOTENCIACION EN INFRAESTRUCTURA FISICA DE FERIAS PARROQUIALES</t>
  </si>
  <si>
    <t>OBRAS PARA EL MEJORAMIENTO DE LA INFRAESTRUCTURA FISICA EN CENTROS DE ATENCION AL ADULTO MAYOR DEL CANTON AMBATO</t>
  </si>
  <si>
    <t>EQUIPAMIENTO DEL LABORATORIO FISICO-QUIMICO DE LA PLANTA DE TRATAMIENTO DE AGUAS RESIDUALES DEL CAMAL MUNICIPAL</t>
  </si>
  <si>
    <t>IMPLEMENTACION DE EQUIPOS AL PROCESO DE FAENAMIENTO DEL CAMAL MUNICIPAL</t>
  </si>
  <si>
    <t>REPOTENCIACION INTEGRAL DEL CAMAL MUNICIPAL INCLUYE (IMPLEMENTACION DE UN SISTEMA DE PRESION CONSTANTE DE AGUA PARA CORRALES, TUBERIA DE AGUA FRIA Y TUBERIA DE AIRE COMPRIMIDO DE LA PLANTA DE FAENAMIENTO DEL CAMAL MUNICIPAL; IMPLEMENTACION DE UN SISTEMA DE TANQUE CANON PARA TRANSPORTE DE RUMINAL NO DIREGIDO DE GANADO BOVINO HACIA EL SEPARADOR DE SOLIDOS CAMAL MUNICIPAL</t>
  </si>
  <si>
    <t>IMPLEMENTACION DE UN SISTEMA DE LAVANDERIA INDUSTRIAL PARA ROPA DE TRABAJO DEL PERSONAL OPERATIVO DEL CAMAL MUNICIPAL</t>
  </si>
  <si>
    <t>OBRAS DE REPOTENCIACION PARA MEJORAR LA FUNCIONALIDAD DEL EDIFICIO DONDE SE UBICA EL REGISTRO DE LA PROPIEDAD</t>
  </si>
  <si>
    <t>COMSECA</t>
  </si>
  <si>
    <t>CONTROL Y GESTIÓN AMBIENTAL</t>
  </si>
  <si>
    <t>HOSPITAL MUNICIPAL</t>
  </si>
  <si>
    <t>TECNOLOGÍAS DE LA INFORMACIÓN</t>
  </si>
  <si>
    <t>PLANIFICACIÓN URBANA Y VIAL</t>
  </si>
  <si>
    <t>SERVICIOS PÚBLICOS</t>
  </si>
  <si>
    <t>DESARROLLO SOCIAL</t>
  </si>
  <si>
    <t>CAMAL MUNICIPAL</t>
  </si>
  <si>
    <t>REGISTRO DE LA PROPIEDAD</t>
  </si>
  <si>
    <t>PARQUE LA LAGUNA</t>
  </si>
  <si>
    <t>PARADAS INTERMODALES SECTOR PARQUE 12</t>
  </si>
  <si>
    <t>CONVENIO DE COOPERACIÓN INTERINSTITUCIONAL PARA LA DESCONTAMINACIÓN DEL CANAL DE RIEGO LATACUNGA-SALCEDO-AMBATO</t>
  </si>
  <si>
    <t xml:space="preserve">RESTITUCION DEL MURO AV. RODRIGO PACHANO - SECTOR EL MIRADOR </t>
  </si>
  <si>
    <t>BIEN</t>
  </si>
  <si>
    <t>TRANSFERENCIA</t>
  </si>
  <si>
    <t>PROYECTOS INCLUIDOS EN LA PARTIDA GLOBAL DE LA DIRECCIÓN DE PLANIFICACIÓN Y PATRIMONIO 2020</t>
  </si>
  <si>
    <t>CUATRIMESTRE</t>
  </si>
  <si>
    <t>RESPONSABLE</t>
  </si>
  <si>
    <t xml:space="preserve">ESTUDIOS Y AUDITORÍAS AMBIENTALES </t>
  </si>
  <si>
    <t>*</t>
  </si>
  <si>
    <t>Proyectos de arrastre 2019</t>
  </si>
  <si>
    <t>GUION MUSEOLOGICO Y MUSEOGRAFICO PARA EL MUSEO PADRE PEDRO PORRAS (ARRASTRE 2019)*</t>
  </si>
  <si>
    <t>DISEÑO E IMPRESIÓN DE LOS ELEMENTOS DESTINADOS AL MUSEO BICENTENARIO (ARRASTRE 2019)*</t>
  </si>
  <si>
    <t>CONSTRUCCIÓN DEL CENTRO DE DESARROLLO INFANTIL UBICADO EN LA CALLE MULL MULL (ARRASTRE 2019)*</t>
  </si>
  <si>
    <t>CONSTRUCCION DE CUBIERTA EN PARQUE CENTRAL MONTALVO (ARRASTRE 2019)*</t>
  </si>
  <si>
    <t>ADECUACION DE BATERIAS SANITARIAS EN EL ESTADIO DE SAN JUAN PARROQUIA PICAIHUA (ARRASTRE 2019)*</t>
  </si>
  <si>
    <t>CONSTRUCCIÓN DEL CENTRO DE GESTIÓN INTEGRAL DE FAUNA URBANA (ARRASTRE 2019)*</t>
  </si>
  <si>
    <t>REHABILITACION DE LA CASA BARRIAL Y CANCHA BARRIO SAN LUIS - PARROQUIA A. MARTINEZ (ARRASTRE 2019)*</t>
  </si>
  <si>
    <t>RECONSTRUCCION DE MURO Y OBRAS COMPLEMENTARIAS CALLE LOS NISPEROS (ARRASTRE 2019)*</t>
  </si>
  <si>
    <t>CONSTRUCCION DE MUROS DE CONTENCION EN LOS SECTORES: AV. RODRIGO PACHANO, QUEBRADA EL VERDUGO, LAVANDERIAS MUNICIPALES EL PERAL (ARRASTRE 2019)*</t>
  </si>
  <si>
    <t>PREMIO DEL PRIMER LUGAR EN EL CONCURSO "UNA FLOR EN TU VENTANA" PARROQUIA AUGUSTO N. MARTINEZ(ARRASTRE 2019)*</t>
  </si>
  <si>
    <t>TRANSFERENCIA A EMAPA - ENTREGA DEL PREMIO POR EL TERCER LUGAR EN EL CONCURSO "UNA FLOR EN TU VENTANA" PARA EL BARRIO FICOA-EL SUENIO BAJO (ARRASTRE 2017)*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</si>
</sst>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#0.00"/>
    <numFmt numFmtId="165" formatCode="&quot;$&quot;\ #,##0.00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3" borderId="1" xfId="0" applyNumberForma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6" fillId="4" borderId="9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Millares 3" xfId="2"/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940557</xdr:colOff>
      <xdr:row>0</xdr:row>
      <xdr:rowOff>85725</xdr:rowOff>
    </xdr:from>
    <xdr:to>
      <xdr:col>8</xdr:col>
      <xdr:colOff>1285875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F254AD-1C09-4B6D-878B-642E7AC4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12957" y="85725"/>
          <a:ext cx="1421643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57150</xdr:rowOff>
    </xdr:from>
    <xdr:to>
      <xdr:col>8</xdr:col>
      <xdr:colOff>154818</xdr:colOff>
      <xdr:row>3</xdr:row>
      <xdr:rowOff>141875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AE78679-D862-4551-845D-0F7768FD7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77150" y="57150"/>
          <a:ext cx="1088268" cy="656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6:I82" totalsRowShown="0" headerRowDxfId="13" dataDxfId="11" headerRowBorderDxfId="12" tableBorderDxfId="10" totalsRowBorderDxfId="9">
  <sortState ref="A7:I82">
    <sortCondition ref="C6:C82"/>
  </sortState>
  <tableColumns count="9">
    <tableColumn id="1" name="AÑO" dataDxfId="8"/>
    <tableColumn id="2" name="DIRECCIÓN" dataDxfId="7"/>
    <tableColumn id="3" name="RESPONSABLE" dataDxfId="6"/>
    <tableColumn id="4" name="DETALLE" dataDxfId="5"/>
    <tableColumn id="5" name="TIPO" dataDxfId="4"/>
    <tableColumn id="6" name="ASIGNACIÓN INCLUYE IVA" dataDxfId="3" dataCellStyle="Normal 2"/>
    <tableColumn id="7" name="IC" dataDxfId="2"/>
    <tableColumn id="8" name="IIC" dataDxfId="1"/>
    <tableColumn id="9" name="III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5"/>
  <sheetViews>
    <sheetView topLeftCell="A34" workbookViewId="0">
      <selection activeCell="B7" sqref="B7"/>
    </sheetView>
  </sheetViews>
  <sheetFormatPr baseColWidth="10" defaultRowHeight="15"/>
  <cols>
    <col min="1" max="1" width="5.7109375" customWidth="1"/>
    <col min="2" max="2" width="14.85546875" bestFit="1" customWidth="1"/>
    <col min="3" max="3" width="17.140625" customWidth="1"/>
    <col min="4" max="4" width="38.7109375" customWidth="1"/>
    <col min="5" max="5" width="15.140625" customWidth="1"/>
    <col min="6" max="6" width="14.5703125" customWidth="1"/>
    <col min="7" max="7" width="0" hidden="1" customWidth="1"/>
    <col min="8" max="8" width="16.140625" customWidth="1"/>
    <col min="9" max="9" width="23.42578125" customWidth="1"/>
    <col min="10" max="10" width="29.7109375" hidden="1" customWidth="1"/>
  </cols>
  <sheetData>
    <row r="3" spans="1:10" ht="18.75">
      <c r="A3" s="62" t="s">
        <v>62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8.75">
      <c r="A4" s="62" t="s">
        <v>61</v>
      </c>
      <c r="B4" s="62"/>
      <c r="C4" s="62"/>
      <c r="D4" s="62"/>
      <c r="E4" s="62"/>
      <c r="F4" s="62"/>
      <c r="G4" s="62"/>
      <c r="H4" s="62"/>
      <c r="I4" s="62"/>
      <c r="J4" s="62"/>
    </row>
    <row r="6" spans="1:10" ht="45">
      <c r="A6" s="1" t="s">
        <v>0</v>
      </c>
      <c r="B6" s="2" t="s">
        <v>1</v>
      </c>
      <c r="C6" s="2" t="s">
        <v>2</v>
      </c>
      <c r="D6" s="1" t="s">
        <v>7</v>
      </c>
      <c r="E6" s="1" t="s">
        <v>8</v>
      </c>
      <c r="F6" s="1" t="s">
        <v>24</v>
      </c>
      <c r="G6" s="1" t="s">
        <v>25</v>
      </c>
      <c r="H6" s="1" t="s">
        <v>27</v>
      </c>
      <c r="I6" s="1" t="s">
        <v>28</v>
      </c>
      <c r="J6" s="2" t="s">
        <v>29</v>
      </c>
    </row>
    <row r="7" spans="1:10" ht="45">
      <c r="A7" s="3">
        <v>2019</v>
      </c>
      <c r="B7" s="3" t="s">
        <v>3</v>
      </c>
      <c r="C7" s="4" t="s">
        <v>4</v>
      </c>
      <c r="D7" s="7" t="s">
        <v>66</v>
      </c>
      <c r="E7" s="4" t="s">
        <v>9</v>
      </c>
      <c r="F7" s="9">
        <v>29680</v>
      </c>
      <c r="G7" s="10" t="s">
        <v>26</v>
      </c>
      <c r="H7" s="13">
        <v>43766</v>
      </c>
      <c r="I7" s="15" t="s">
        <v>49</v>
      </c>
      <c r="J7" s="15" t="s">
        <v>31</v>
      </c>
    </row>
    <row r="8" spans="1:10" ht="30">
      <c r="A8" s="5">
        <v>2019</v>
      </c>
      <c r="B8" s="5" t="s">
        <v>3</v>
      </c>
      <c r="C8" s="6" t="s">
        <v>4</v>
      </c>
      <c r="D8" s="8" t="s">
        <v>67</v>
      </c>
      <c r="E8" s="6" t="s">
        <v>10</v>
      </c>
      <c r="F8" s="11">
        <v>36000</v>
      </c>
      <c r="G8" s="12" t="s">
        <v>26</v>
      </c>
      <c r="H8" s="14">
        <v>43767</v>
      </c>
      <c r="I8" s="16" t="s">
        <v>49</v>
      </c>
      <c r="J8" s="16" t="s">
        <v>31</v>
      </c>
    </row>
    <row r="9" spans="1:10" ht="30">
      <c r="A9" s="3">
        <v>2019</v>
      </c>
      <c r="B9" s="3" t="s">
        <v>3</v>
      </c>
      <c r="C9" s="4" t="s">
        <v>4</v>
      </c>
      <c r="D9" s="7" t="s">
        <v>17</v>
      </c>
      <c r="E9" s="4" t="s">
        <v>18</v>
      </c>
      <c r="F9" s="9">
        <v>33600</v>
      </c>
      <c r="G9" s="10" t="s">
        <v>26</v>
      </c>
      <c r="H9" s="13">
        <v>43766</v>
      </c>
      <c r="I9" s="15" t="s">
        <v>49</v>
      </c>
      <c r="J9" s="15" t="s">
        <v>31</v>
      </c>
    </row>
    <row r="10" spans="1:10" ht="45">
      <c r="A10" s="3">
        <v>2019</v>
      </c>
      <c r="B10" s="3" t="s">
        <v>3</v>
      </c>
      <c r="C10" s="4" t="s">
        <v>4</v>
      </c>
      <c r="D10" s="7" t="s">
        <v>40</v>
      </c>
      <c r="E10" s="4" t="s">
        <v>18</v>
      </c>
      <c r="F10" s="9">
        <v>3999.9999999999995</v>
      </c>
      <c r="G10" s="10" t="s">
        <v>26</v>
      </c>
      <c r="H10" s="13">
        <v>43775</v>
      </c>
      <c r="I10" s="13" t="s">
        <v>49</v>
      </c>
      <c r="J10" s="15" t="s">
        <v>50</v>
      </c>
    </row>
    <row r="11" spans="1:10" ht="30">
      <c r="A11" s="5">
        <v>2019</v>
      </c>
      <c r="B11" s="5" t="s">
        <v>3</v>
      </c>
      <c r="C11" s="6" t="s">
        <v>4</v>
      </c>
      <c r="D11" s="8" t="s">
        <v>41</v>
      </c>
      <c r="E11" s="5" t="s">
        <v>18</v>
      </c>
      <c r="F11" s="11">
        <v>6999.9999999999991</v>
      </c>
      <c r="G11" s="12" t="s">
        <v>26</v>
      </c>
      <c r="H11" s="14">
        <v>43733</v>
      </c>
      <c r="I11" s="14" t="s">
        <v>51</v>
      </c>
      <c r="J11" s="16"/>
    </row>
    <row r="12" spans="1:10" ht="30">
      <c r="A12" s="3">
        <v>2019</v>
      </c>
      <c r="B12" s="3" t="s">
        <v>3</v>
      </c>
      <c r="C12" s="4" t="s">
        <v>4</v>
      </c>
      <c r="D12" s="7" t="s">
        <v>54</v>
      </c>
      <c r="E12" s="4" t="s">
        <v>18</v>
      </c>
      <c r="F12" s="9">
        <v>24639.999999999996</v>
      </c>
      <c r="G12" s="10" t="s">
        <v>26</v>
      </c>
      <c r="H12" s="13">
        <v>43784</v>
      </c>
      <c r="I12" s="15" t="s">
        <v>30</v>
      </c>
      <c r="J12" s="15" t="s">
        <v>55</v>
      </c>
    </row>
    <row r="13" spans="1:10" ht="30">
      <c r="A13" s="5">
        <v>2019</v>
      </c>
      <c r="B13" s="5" t="s">
        <v>3</v>
      </c>
      <c r="C13" s="6" t="s">
        <v>4</v>
      </c>
      <c r="D13" s="18" t="s">
        <v>56</v>
      </c>
      <c r="E13" s="6" t="s">
        <v>9</v>
      </c>
      <c r="F13" s="19">
        <v>50000</v>
      </c>
      <c r="G13" s="20" t="s">
        <v>26</v>
      </c>
      <c r="H13" s="14">
        <v>43596</v>
      </c>
      <c r="I13" s="16" t="s">
        <v>49</v>
      </c>
      <c r="J13" s="21"/>
    </row>
    <row r="14" spans="1:10" ht="45">
      <c r="A14" s="3">
        <v>2019</v>
      </c>
      <c r="B14" s="3" t="s">
        <v>3</v>
      </c>
      <c r="C14" s="4" t="s">
        <v>6</v>
      </c>
      <c r="D14" s="7" t="s">
        <v>68</v>
      </c>
      <c r="E14" s="3" t="s">
        <v>15</v>
      </c>
      <c r="F14" s="9">
        <v>3606399.9999999995</v>
      </c>
      <c r="G14" s="10" t="s">
        <v>26</v>
      </c>
      <c r="H14" s="13">
        <v>43738</v>
      </c>
      <c r="I14" s="15" t="s">
        <v>63</v>
      </c>
      <c r="J14" s="15" t="s">
        <v>31</v>
      </c>
    </row>
    <row r="15" spans="1:10" ht="30">
      <c r="A15" s="5">
        <v>2019</v>
      </c>
      <c r="B15" s="5" t="s">
        <v>3</v>
      </c>
      <c r="C15" s="6" t="s">
        <v>6</v>
      </c>
      <c r="D15" s="8" t="s">
        <v>19</v>
      </c>
      <c r="E15" s="6" t="s">
        <v>18</v>
      </c>
      <c r="F15" s="11">
        <v>33600</v>
      </c>
      <c r="G15" s="12" t="s">
        <v>26</v>
      </c>
      <c r="H15" s="14">
        <v>43777</v>
      </c>
      <c r="I15" s="16" t="s">
        <v>49</v>
      </c>
      <c r="J15" s="16" t="s">
        <v>31</v>
      </c>
    </row>
    <row r="16" spans="1:10" ht="30">
      <c r="A16" s="3">
        <v>2019</v>
      </c>
      <c r="B16" s="3" t="s">
        <v>3</v>
      </c>
      <c r="C16" s="4" t="s">
        <v>6</v>
      </c>
      <c r="D16" s="7" t="s">
        <v>69</v>
      </c>
      <c r="E16" s="3" t="s">
        <v>15</v>
      </c>
      <c r="F16" s="9">
        <v>3004959.9999999995</v>
      </c>
      <c r="G16" s="10" t="s">
        <v>26</v>
      </c>
      <c r="H16" s="13">
        <v>43738</v>
      </c>
      <c r="I16" s="15" t="s">
        <v>30</v>
      </c>
      <c r="J16" s="15" t="s">
        <v>35</v>
      </c>
    </row>
    <row r="17" spans="1:10" ht="30">
      <c r="A17" s="5">
        <v>2019</v>
      </c>
      <c r="B17" s="5" t="s">
        <v>3</v>
      </c>
      <c r="C17" s="6" t="s">
        <v>6</v>
      </c>
      <c r="D17" s="8" t="s">
        <v>20</v>
      </c>
      <c r="E17" s="6" t="s">
        <v>15</v>
      </c>
      <c r="F17" s="11">
        <v>450000</v>
      </c>
      <c r="G17" s="12" t="s">
        <v>26</v>
      </c>
      <c r="H17" s="14">
        <v>43768</v>
      </c>
      <c r="I17" s="16" t="s">
        <v>34</v>
      </c>
      <c r="J17" s="16" t="s">
        <v>36</v>
      </c>
    </row>
    <row r="18" spans="1:10" ht="45">
      <c r="A18" s="3">
        <v>2019</v>
      </c>
      <c r="B18" s="3" t="s">
        <v>3</v>
      </c>
      <c r="C18" s="4" t="s">
        <v>6</v>
      </c>
      <c r="D18" s="7" t="s">
        <v>42</v>
      </c>
      <c r="E18" s="3" t="s">
        <v>15</v>
      </c>
      <c r="F18" s="9">
        <v>4551642.2224000003</v>
      </c>
      <c r="G18" s="10" t="s">
        <v>26</v>
      </c>
      <c r="H18" s="13">
        <v>43803</v>
      </c>
      <c r="I18" s="24" t="s">
        <v>64</v>
      </c>
      <c r="J18" s="15" t="s">
        <v>52</v>
      </c>
    </row>
    <row r="19" spans="1:10" ht="45">
      <c r="A19" s="5">
        <v>2019</v>
      </c>
      <c r="B19" s="5" t="s">
        <v>3</v>
      </c>
      <c r="C19" s="6" t="s">
        <v>6</v>
      </c>
      <c r="D19" s="8" t="s">
        <v>43</v>
      </c>
      <c r="E19" s="5" t="s">
        <v>15</v>
      </c>
      <c r="F19" s="11">
        <v>1058400</v>
      </c>
      <c r="G19" s="12" t="s">
        <v>26</v>
      </c>
      <c r="H19" s="14">
        <v>43794</v>
      </c>
      <c r="I19" s="17" t="s">
        <v>64</v>
      </c>
      <c r="J19" s="16"/>
    </row>
    <row r="20" spans="1:10" ht="30">
      <c r="A20" s="3">
        <v>2019</v>
      </c>
      <c r="B20" s="3" t="s">
        <v>3</v>
      </c>
      <c r="C20" s="4" t="s">
        <v>5</v>
      </c>
      <c r="D20" s="7" t="s">
        <v>11</v>
      </c>
      <c r="E20" s="3" t="s">
        <v>10</v>
      </c>
      <c r="F20" s="9">
        <v>56000</v>
      </c>
      <c r="G20" s="10" t="s">
        <v>26</v>
      </c>
      <c r="H20" s="13">
        <v>43738</v>
      </c>
      <c r="I20" s="15" t="s">
        <v>49</v>
      </c>
      <c r="J20" s="15" t="s">
        <v>31</v>
      </c>
    </row>
    <row r="21" spans="1:10" ht="60">
      <c r="A21" s="5">
        <v>2019</v>
      </c>
      <c r="B21" s="5" t="s">
        <v>3</v>
      </c>
      <c r="C21" s="6" t="s">
        <v>5</v>
      </c>
      <c r="D21" s="8" t="s">
        <v>12</v>
      </c>
      <c r="E21" s="5" t="s">
        <v>10</v>
      </c>
      <c r="F21" s="11">
        <v>72799.999999999985</v>
      </c>
      <c r="G21" s="12" t="s">
        <v>26</v>
      </c>
      <c r="H21" s="14">
        <v>43738</v>
      </c>
      <c r="I21" s="16" t="s">
        <v>49</v>
      </c>
      <c r="J21" s="16" t="s">
        <v>32</v>
      </c>
    </row>
    <row r="22" spans="1:10" ht="45">
      <c r="A22" s="3">
        <v>2019</v>
      </c>
      <c r="B22" s="3" t="s">
        <v>3</v>
      </c>
      <c r="C22" s="4" t="s">
        <v>5</v>
      </c>
      <c r="D22" s="7" t="s">
        <v>13</v>
      </c>
      <c r="E22" s="3" t="s">
        <v>10</v>
      </c>
      <c r="F22" s="9">
        <v>72800</v>
      </c>
      <c r="G22" s="10" t="s">
        <v>26</v>
      </c>
      <c r="H22" s="13">
        <v>43740</v>
      </c>
      <c r="I22" s="15" t="s">
        <v>49</v>
      </c>
      <c r="J22" s="15" t="s">
        <v>33</v>
      </c>
    </row>
    <row r="23" spans="1:10" ht="30">
      <c r="A23" s="5">
        <v>2019</v>
      </c>
      <c r="B23" s="5" t="s">
        <v>3</v>
      </c>
      <c r="C23" s="6" t="s">
        <v>5</v>
      </c>
      <c r="D23" s="8" t="s">
        <v>14</v>
      </c>
      <c r="E23" s="6" t="s">
        <v>10</v>
      </c>
      <c r="F23" s="11">
        <v>72800</v>
      </c>
      <c r="G23" s="12" t="s">
        <v>26</v>
      </c>
      <c r="H23" s="14">
        <v>43769</v>
      </c>
      <c r="I23" s="16" t="s">
        <v>49</v>
      </c>
      <c r="J23" s="16" t="s">
        <v>31</v>
      </c>
    </row>
    <row r="24" spans="1:10" ht="30">
      <c r="A24" s="5">
        <v>2019</v>
      </c>
      <c r="B24" s="5" t="s">
        <v>3</v>
      </c>
      <c r="C24" s="6" t="s">
        <v>5</v>
      </c>
      <c r="D24" s="8" t="s">
        <v>16</v>
      </c>
      <c r="E24" s="5" t="s">
        <v>15</v>
      </c>
      <c r="F24" s="11">
        <v>24639.999999999996</v>
      </c>
      <c r="G24" s="12" t="s">
        <v>26</v>
      </c>
      <c r="H24" s="14">
        <v>43731</v>
      </c>
      <c r="I24" s="16" t="s">
        <v>49</v>
      </c>
      <c r="J24" s="16" t="s">
        <v>31</v>
      </c>
    </row>
    <row r="25" spans="1:10" ht="30">
      <c r="A25" s="3">
        <v>2019</v>
      </c>
      <c r="B25" s="3" t="s">
        <v>3</v>
      </c>
      <c r="C25" s="4" t="s">
        <v>5</v>
      </c>
      <c r="D25" s="7" t="s">
        <v>21</v>
      </c>
      <c r="E25" s="4" t="s">
        <v>15</v>
      </c>
      <c r="F25" s="9">
        <v>78400</v>
      </c>
      <c r="G25" s="10" t="s">
        <v>26</v>
      </c>
      <c r="H25" s="13">
        <v>43769</v>
      </c>
      <c r="I25" s="15" t="s">
        <v>34</v>
      </c>
      <c r="J25" s="15" t="s">
        <v>36</v>
      </c>
    </row>
    <row r="26" spans="1:10" ht="30">
      <c r="A26" s="5">
        <v>2019</v>
      </c>
      <c r="B26" s="5" t="s">
        <v>3</v>
      </c>
      <c r="C26" s="6" t="s">
        <v>5</v>
      </c>
      <c r="D26" s="8" t="s">
        <v>22</v>
      </c>
      <c r="E26" s="6" t="s">
        <v>15</v>
      </c>
      <c r="F26" s="11">
        <v>67199.999999999985</v>
      </c>
      <c r="G26" s="12" t="s">
        <v>26</v>
      </c>
      <c r="H26" s="14">
        <v>43774</v>
      </c>
      <c r="I26" s="16" t="s">
        <v>65</v>
      </c>
      <c r="J26" s="16" t="s">
        <v>36</v>
      </c>
    </row>
    <row r="27" spans="1:10" ht="30">
      <c r="A27" s="5">
        <v>2019</v>
      </c>
      <c r="B27" s="5" t="s">
        <v>3</v>
      </c>
      <c r="C27" s="6" t="s">
        <v>5</v>
      </c>
      <c r="D27" s="8" t="s">
        <v>23</v>
      </c>
      <c r="E27" s="6" t="s">
        <v>15</v>
      </c>
      <c r="F27" s="11">
        <v>4266405.8527999995</v>
      </c>
      <c r="G27" s="12" t="s">
        <v>26</v>
      </c>
      <c r="H27" s="14">
        <v>43788</v>
      </c>
      <c r="I27" s="16" t="s">
        <v>34</v>
      </c>
      <c r="J27" s="16" t="s">
        <v>36</v>
      </c>
    </row>
    <row r="28" spans="1:10" ht="45">
      <c r="A28" s="3">
        <v>2019</v>
      </c>
      <c r="B28" s="3" t="s">
        <v>3</v>
      </c>
      <c r="C28" s="4" t="s">
        <v>5</v>
      </c>
      <c r="D28" s="7" t="s">
        <v>37</v>
      </c>
      <c r="E28" s="4" t="s">
        <v>15</v>
      </c>
      <c r="F28" s="9">
        <v>95000.001599999989</v>
      </c>
      <c r="G28" s="10" t="s">
        <v>26</v>
      </c>
      <c r="H28" s="13">
        <v>43794</v>
      </c>
      <c r="I28" s="15" t="s">
        <v>65</v>
      </c>
      <c r="J28" s="15" t="s">
        <v>36</v>
      </c>
    </row>
    <row r="29" spans="1:10" ht="60">
      <c r="A29" s="5">
        <v>2019</v>
      </c>
      <c r="B29" s="5" t="s">
        <v>3</v>
      </c>
      <c r="C29" s="6" t="s">
        <v>5</v>
      </c>
      <c r="D29" s="8" t="s">
        <v>70</v>
      </c>
      <c r="E29" s="6" t="s">
        <v>15</v>
      </c>
      <c r="F29" s="11">
        <v>112000</v>
      </c>
      <c r="G29" s="12" t="s">
        <v>26</v>
      </c>
      <c r="H29" s="14">
        <v>43804</v>
      </c>
      <c r="I29" s="16" t="s">
        <v>48</v>
      </c>
      <c r="J29" s="16" t="s">
        <v>46</v>
      </c>
    </row>
    <row r="30" spans="1:10" ht="30">
      <c r="A30" s="3">
        <v>2019</v>
      </c>
      <c r="B30" s="3" t="s">
        <v>3</v>
      </c>
      <c r="C30" s="4" t="s">
        <v>5</v>
      </c>
      <c r="D30" s="7" t="s">
        <v>38</v>
      </c>
      <c r="E30" s="4" t="s">
        <v>15</v>
      </c>
      <c r="F30" s="9">
        <v>112250.2752</v>
      </c>
      <c r="G30" s="10" t="s">
        <v>26</v>
      </c>
      <c r="H30" s="13">
        <v>43797</v>
      </c>
      <c r="I30" s="15" t="s">
        <v>30</v>
      </c>
      <c r="J30" s="15" t="s">
        <v>47</v>
      </c>
    </row>
    <row r="31" spans="1:10" ht="30">
      <c r="A31" s="3">
        <v>2019</v>
      </c>
      <c r="B31" s="3" t="s">
        <v>3</v>
      </c>
      <c r="C31" s="4" t="s">
        <v>5</v>
      </c>
      <c r="D31" s="7" t="s">
        <v>44</v>
      </c>
      <c r="E31" s="4" t="s">
        <v>15</v>
      </c>
      <c r="F31" s="9">
        <v>336000</v>
      </c>
      <c r="G31" s="10" t="s">
        <v>26</v>
      </c>
      <c r="H31" s="13">
        <v>43782</v>
      </c>
      <c r="I31" s="15" t="s">
        <v>64</v>
      </c>
      <c r="J31" s="15" t="s">
        <v>52</v>
      </c>
    </row>
    <row r="32" spans="1:10" ht="45">
      <c r="A32" s="5">
        <v>2019</v>
      </c>
      <c r="B32" s="5" t="s">
        <v>3</v>
      </c>
      <c r="C32" s="6" t="s">
        <v>5</v>
      </c>
      <c r="D32" s="8" t="s">
        <v>45</v>
      </c>
      <c r="E32" s="6" t="s">
        <v>15</v>
      </c>
      <c r="F32" s="11">
        <v>112000</v>
      </c>
      <c r="G32" s="12" t="s">
        <v>26</v>
      </c>
      <c r="H32" s="14">
        <v>43796</v>
      </c>
      <c r="I32" s="16" t="s">
        <v>64</v>
      </c>
      <c r="J32" s="16" t="s">
        <v>53</v>
      </c>
    </row>
    <row r="33" spans="1:10" ht="45">
      <c r="A33" s="3">
        <v>2019</v>
      </c>
      <c r="B33" s="3" t="s">
        <v>3</v>
      </c>
      <c r="C33" s="4" t="s">
        <v>5</v>
      </c>
      <c r="D33" s="7" t="s">
        <v>57</v>
      </c>
      <c r="E33" s="4" t="s">
        <v>15</v>
      </c>
      <c r="F33" s="9" t="s">
        <v>58</v>
      </c>
      <c r="G33" s="10" t="s">
        <v>26</v>
      </c>
      <c r="H33" s="13">
        <v>43521</v>
      </c>
      <c r="I33" s="15" t="s">
        <v>49</v>
      </c>
      <c r="J33" s="15"/>
    </row>
    <row r="34" spans="1:10" ht="60">
      <c r="A34" s="5">
        <v>2019</v>
      </c>
      <c r="B34" s="5" t="s">
        <v>3</v>
      </c>
      <c r="C34" s="6" t="s">
        <v>59</v>
      </c>
      <c r="D34" s="8" t="s">
        <v>39</v>
      </c>
      <c r="E34" s="6" t="s">
        <v>9</v>
      </c>
      <c r="F34" s="11">
        <v>63839.999999999993</v>
      </c>
      <c r="G34" s="12" t="s">
        <v>26</v>
      </c>
      <c r="H34" s="14">
        <v>43783</v>
      </c>
      <c r="I34" s="16" t="s">
        <v>48</v>
      </c>
      <c r="J34" s="16" t="s">
        <v>46</v>
      </c>
    </row>
    <row r="35" spans="1:10">
      <c r="A35" s="59" t="s">
        <v>60</v>
      </c>
      <c r="B35" s="60"/>
      <c r="C35" s="60"/>
      <c r="D35" s="61"/>
      <c r="E35" s="22">
        <v>28</v>
      </c>
      <c r="F35" s="23">
        <f>SUM(F7:F34)</f>
        <v>18432058.351999998</v>
      </c>
    </row>
  </sheetData>
  <mergeCells count="3">
    <mergeCell ref="A35:D35"/>
    <mergeCell ref="A3:J3"/>
    <mergeCell ref="A4:J4"/>
  </mergeCells>
  <printOptions horizontalCentered="1"/>
  <pageMargins left="7.874015748031496E-2" right="7.874015748031496E-2" top="0.35433070866141736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9"/>
  <sheetViews>
    <sheetView tabSelected="1" topLeftCell="A76" workbookViewId="0">
      <selection activeCell="F90" sqref="F90"/>
    </sheetView>
  </sheetViews>
  <sheetFormatPr baseColWidth="10" defaultRowHeight="15"/>
  <cols>
    <col min="1" max="1" width="5.140625" bestFit="1" customWidth="1"/>
    <col min="2" max="2" width="12.85546875" bestFit="1" customWidth="1"/>
    <col min="3" max="3" width="17.7109375" customWidth="1"/>
    <col min="4" max="4" width="55.5703125" customWidth="1"/>
    <col min="5" max="5" width="12.85546875" customWidth="1"/>
    <col min="6" max="6" width="15.42578125" customWidth="1"/>
    <col min="7" max="7" width="5" customWidth="1"/>
    <col min="8" max="8" width="4.5703125" customWidth="1"/>
    <col min="9" max="9" width="4.7109375" customWidth="1"/>
  </cols>
  <sheetData>
    <row r="2" spans="1:9">
      <c r="A2" s="63" t="s">
        <v>150</v>
      </c>
      <c r="B2" s="63"/>
      <c r="C2" s="63"/>
      <c r="D2" s="63"/>
      <c r="E2" s="63"/>
      <c r="F2" s="63"/>
      <c r="G2" s="63"/>
      <c r="H2" s="63"/>
      <c r="I2" s="63"/>
    </row>
    <row r="3" spans="1:9">
      <c r="A3" s="63" t="s">
        <v>61</v>
      </c>
      <c r="B3" s="63"/>
      <c r="C3" s="63"/>
      <c r="D3" s="63"/>
      <c r="E3" s="63"/>
      <c r="F3" s="63"/>
      <c r="G3" s="63"/>
      <c r="H3" s="63"/>
      <c r="I3" s="63"/>
    </row>
    <row r="5" spans="1:9">
      <c r="A5" s="1"/>
      <c r="B5" s="1"/>
      <c r="C5" s="1"/>
      <c r="D5" s="1"/>
      <c r="E5" s="1"/>
      <c r="F5" s="1"/>
      <c r="G5" s="64" t="s">
        <v>151</v>
      </c>
      <c r="H5" s="65"/>
      <c r="I5" s="66"/>
    </row>
    <row r="6" spans="1:9" ht="30">
      <c r="A6" s="38" t="s">
        <v>0</v>
      </c>
      <c r="B6" s="39" t="s">
        <v>1</v>
      </c>
      <c r="C6" s="39" t="s">
        <v>152</v>
      </c>
      <c r="D6" s="39" t="s">
        <v>7</v>
      </c>
      <c r="E6" s="39" t="s">
        <v>8</v>
      </c>
      <c r="F6" s="39" t="s">
        <v>24</v>
      </c>
      <c r="G6" s="39" t="s">
        <v>73</v>
      </c>
      <c r="H6" s="39" t="s">
        <v>74</v>
      </c>
      <c r="I6" s="40" t="s">
        <v>75</v>
      </c>
    </row>
    <row r="7" spans="1:9" ht="27.75" customHeight="1">
      <c r="A7" s="41">
        <v>2020</v>
      </c>
      <c r="B7" s="42" t="s">
        <v>3</v>
      </c>
      <c r="C7" s="25" t="s">
        <v>142</v>
      </c>
      <c r="D7" s="43" t="s">
        <v>130</v>
      </c>
      <c r="E7" s="44" t="s">
        <v>15</v>
      </c>
      <c r="F7" s="30">
        <v>140000</v>
      </c>
      <c r="G7" s="31" t="s">
        <v>72</v>
      </c>
      <c r="H7" s="31"/>
      <c r="I7" s="35"/>
    </row>
    <row r="8" spans="1:9" ht="30" customHeight="1">
      <c r="A8" s="41">
        <v>2020</v>
      </c>
      <c r="B8" s="42" t="s">
        <v>3</v>
      </c>
      <c r="C8" s="25" t="s">
        <v>142</v>
      </c>
      <c r="D8" s="43" t="s">
        <v>131</v>
      </c>
      <c r="E8" s="44" t="s">
        <v>15</v>
      </c>
      <c r="F8" s="30">
        <v>367248</v>
      </c>
      <c r="G8" s="31" t="s">
        <v>72</v>
      </c>
      <c r="H8" s="31"/>
      <c r="I8" s="35"/>
    </row>
    <row r="9" spans="1:9" ht="89.25">
      <c r="A9" s="41">
        <v>2020</v>
      </c>
      <c r="B9" s="42" t="s">
        <v>3</v>
      </c>
      <c r="C9" s="25" t="s">
        <v>142</v>
      </c>
      <c r="D9" s="43" t="s">
        <v>132</v>
      </c>
      <c r="E9" s="44" t="s">
        <v>15</v>
      </c>
      <c r="F9" s="30">
        <v>297248</v>
      </c>
      <c r="G9" s="31" t="s">
        <v>72</v>
      </c>
      <c r="H9" s="31"/>
      <c r="I9" s="35"/>
    </row>
    <row r="10" spans="1:9" ht="30.75" customHeight="1">
      <c r="A10" s="41">
        <v>2020</v>
      </c>
      <c r="B10" s="42" t="s">
        <v>3</v>
      </c>
      <c r="C10" s="25" t="s">
        <v>142</v>
      </c>
      <c r="D10" s="43" t="s">
        <v>133</v>
      </c>
      <c r="E10" s="44" t="s">
        <v>15</v>
      </c>
      <c r="F10" s="30">
        <v>50400</v>
      </c>
      <c r="G10" s="31" t="s">
        <v>72</v>
      </c>
      <c r="H10" s="31"/>
      <c r="I10" s="35"/>
    </row>
    <row r="11" spans="1:9">
      <c r="A11" s="41">
        <v>2020</v>
      </c>
      <c r="B11" s="42" t="s">
        <v>3</v>
      </c>
      <c r="C11" s="27" t="s">
        <v>135</v>
      </c>
      <c r="D11" s="43" t="s">
        <v>76</v>
      </c>
      <c r="E11" s="44" t="s">
        <v>9</v>
      </c>
      <c r="F11" s="30">
        <v>78400</v>
      </c>
      <c r="G11" s="29" t="s">
        <v>72</v>
      </c>
      <c r="H11" s="29"/>
      <c r="I11" s="37"/>
    </row>
    <row r="12" spans="1:9">
      <c r="A12" s="41">
        <v>2020</v>
      </c>
      <c r="B12" s="42" t="s">
        <v>3</v>
      </c>
      <c r="C12" s="27" t="s">
        <v>135</v>
      </c>
      <c r="D12" s="43" t="s">
        <v>77</v>
      </c>
      <c r="E12" s="44" t="s">
        <v>9</v>
      </c>
      <c r="F12" s="30">
        <v>89600</v>
      </c>
      <c r="G12" s="31" t="s">
        <v>72</v>
      </c>
      <c r="H12" s="31"/>
      <c r="I12" s="35"/>
    </row>
    <row r="13" spans="1:9" ht="51">
      <c r="A13" s="41">
        <v>2020</v>
      </c>
      <c r="B13" s="42" t="s">
        <v>3</v>
      </c>
      <c r="C13" s="25" t="s">
        <v>135</v>
      </c>
      <c r="D13" s="43" t="s">
        <v>78</v>
      </c>
      <c r="E13" s="44" t="s">
        <v>10</v>
      </c>
      <c r="F13" s="30">
        <v>499999.99999999994</v>
      </c>
      <c r="G13" s="31" t="s">
        <v>72</v>
      </c>
      <c r="H13" s="31"/>
      <c r="I13" s="35"/>
    </row>
    <row r="14" spans="1:9" ht="25.5">
      <c r="A14" s="41">
        <v>2020</v>
      </c>
      <c r="B14" s="42" t="s">
        <v>3</v>
      </c>
      <c r="C14" s="27" t="s">
        <v>136</v>
      </c>
      <c r="D14" s="43" t="s">
        <v>79</v>
      </c>
      <c r="E14" s="44" t="s">
        <v>9</v>
      </c>
      <c r="F14" s="30">
        <v>224000</v>
      </c>
      <c r="G14" s="31"/>
      <c r="H14" s="31" t="s">
        <v>72</v>
      </c>
      <c r="I14" s="35"/>
    </row>
    <row r="15" spans="1:9" ht="25.5">
      <c r="A15" s="41">
        <v>2020</v>
      </c>
      <c r="B15" s="42" t="s">
        <v>3</v>
      </c>
      <c r="C15" s="26" t="s">
        <v>136</v>
      </c>
      <c r="D15" s="43" t="s">
        <v>80</v>
      </c>
      <c r="E15" s="44" t="s">
        <v>148</v>
      </c>
      <c r="F15" s="30">
        <v>44800</v>
      </c>
      <c r="G15" s="33"/>
      <c r="H15" s="32" t="s">
        <v>72</v>
      </c>
      <c r="I15" s="36"/>
    </row>
    <row r="16" spans="1:9" ht="25.5">
      <c r="A16" s="41">
        <v>2020</v>
      </c>
      <c r="B16" s="42" t="s">
        <v>3</v>
      </c>
      <c r="C16" s="26" t="s">
        <v>136</v>
      </c>
      <c r="D16" s="43" t="s">
        <v>153</v>
      </c>
      <c r="E16" s="44" t="s">
        <v>10</v>
      </c>
      <c r="F16" s="30">
        <v>29999.999999999996</v>
      </c>
      <c r="G16" s="33"/>
      <c r="H16" s="32"/>
      <c r="I16" s="36" t="s">
        <v>72</v>
      </c>
    </row>
    <row r="17" spans="1:9" ht="25.5">
      <c r="A17" s="41">
        <v>2020</v>
      </c>
      <c r="B17" s="42" t="s">
        <v>3</v>
      </c>
      <c r="C17" s="25" t="s">
        <v>141</v>
      </c>
      <c r="D17" s="43" t="s">
        <v>127</v>
      </c>
      <c r="E17" s="44" t="s">
        <v>15</v>
      </c>
      <c r="F17" s="30">
        <v>28000</v>
      </c>
      <c r="G17" s="31"/>
      <c r="H17" s="31" t="s">
        <v>72</v>
      </c>
      <c r="I17" s="35"/>
    </row>
    <row r="18" spans="1:9" ht="34.5" customHeight="1">
      <c r="A18" s="41">
        <v>2020</v>
      </c>
      <c r="B18" s="42" t="s">
        <v>3</v>
      </c>
      <c r="C18" s="25" t="s">
        <v>141</v>
      </c>
      <c r="D18" s="43" t="s">
        <v>128</v>
      </c>
      <c r="E18" s="44" t="s">
        <v>15</v>
      </c>
      <c r="F18" s="30">
        <v>156800</v>
      </c>
      <c r="G18" s="31"/>
      <c r="H18" s="31" t="s">
        <v>72</v>
      </c>
      <c r="I18" s="35"/>
    </row>
    <row r="19" spans="1:9" ht="30" customHeight="1">
      <c r="A19" s="41">
        <v>2020</v>
      </c>
      <c r="B19" s="42" t="s">
        <v>3</v>
      </c>
      <c r="C19" s="26" t="s">
        <v>141</v>
      </c>
      <c r="D19" s="43" t="s">
        <v>129</v>
      </c>
      <c r="E19" s="44" t="s">
        <v>15</v>
      </c>
      <c r="F19" s="30">
        <v>78400</v>
      </c>
      <c r="G19" s="32" t="s">
        <v>72</v>
      </c>
      <c r="H19" s="32"/>
      <c r="I19" s="36"/>
    </row>
    <row r="20" spans="1:9">
      <c r="A20" s="41">
        <v>2020</v>
      </c>
      <c r="B20" s="42" t="s">
        <v>3</v>
      </c>
      <c r="C20" s="27" t="s">
        <v>137</v>
      </c>
      <c r="D20" s="43" t="s">
        <v>81</v>
      </c>
      <c r="E20" s="44" t="s">
        <v>10</v>
      </c>
      <c r="F20" s="30">
        <v>100800</v>
      </c>
      <c r="G20" s="33"/>
      <c r="H20" s="32" t="s">
        <v>72</v>
      </c>
      <c r="I20" s="36"/>
    </row>
    <row r="21" spans="1:9" ht="25.5">
      <c r="A21" s="41">
        <v>2020</v>
      </c>
      <c r="B21" s="42" t="s">
        <v>3</v>
      </c>
      <c r="C21" s="26" t="s">
        <v>137</v>
      </c>
      <c r="D21" s="43" t="s">
        <v>82</v>
      </c>
      <c r="E21" s="44" t="s">
        <v>15</v>
      </c>
      <c r="F21" s="30">
        <v>184800</v>
      </c>
      <c r="G21" s="32" t="s">
        <v>72</v>
      </c>
      <c r="H21" s="32"/>
      <c r="I21" s="36"/>
    </row>
    <row r="22" spans="1:9" ht="25.5">
      <c r="A22" s="41">
        <v>2020</v>
      </c>
      <c r="B22" s="42" t="s">
        <v>3</v>
      </c>
      <c r="C22" s="26" t="s">
        <v>4</v>
      </c>
      <c r="D22" s="43" t="s">
        <v>156</v>
      </c>
      <c r="E22" s="44" t="s">
        <v>18</v>
      </c>
      <c r="F22" s="30">
        <v>33600</v>
      </c>
      <c r="G22" s="33"/>
      <c r="H22" s="32"/>
      <c r="I22" s="36" t="s">
        <v>72</v>
      </c>
    </row>
    <row r="23" spans="1:9" ht="25.5">
      <c r="A23" s="41">
        <v>2020</v>
      </c>
      <c r="B23" s="42" t="s">
        <v>3</v>
      </c>
      <c r="C23" s="26" t="s">
        <v>4</v>
      </c>
      <c r="D23" s="43" t="s">
        <v>157</v>
      </c>
      <c r="E23" s="44" t="s">
        <v>18</v>
      </c>
      <c r="F23" s="30">
        <v>28000</v>
      </c>
      <c r="G23" s="32"/>
      <c r="H23" s="32" t="s">
        <v>72</v>
      </c>
      <c r="I23" s="36"/>
    </row>
    <row r="24" spans="1:9">
      <c r="A24" s="41">
        <v>2020</v>
      </c>
      <c r="B24" s="42" t="s">
        <v>3</v>
      </c>
      <c r="C24" s="26" t="s">
        <v>4</v>
      </c>
      <c r="D24" s="43" t="s">
        <v>118</v>
      </c>
      <c r="E24" s="44" t="s">
        <v>15</v>
      </c>
      <c r="F24" s="30">
        <v>22400</v>
      </c>
      <c r="G24" s="33"/>
      <c r="H24" s="32" t="s">
        <v>72</v>
      </c>
      <c r="I24" s="36"/>
    </row>
    <row r="25" spans="1:9">
      <c r="A25" s="41">
        <v>2020</v>
      </c>
      <c r="B25" s="42" t="s">
        <v>3</v>
      </c>
      <c r="C25" s="25" t="s">
        <v>4</v>
      </c>
      <c r="D25" s="43" t="s">
        <v>119</v>
      </c>
      <c r="E25" s="44" t="s">
        <v>15</v>
      </c>
      <c r="F25" s="30">
        <v>78400</v>
      </c>
      <c r="G25" s="31"/>
      <c r="H25" s="31"/>
      <c r="I25" s="35" t="s">
        <v>72</v>
      </c>
    </row>
    <row r="26" spans="1:9">
      <c r="A26" s="41">
        <v>2020</v>
      </c>
      <c r="B26" s="42" t="s">
        <v>3</v>
      </c>
      <c r="C26" s="26" t="s">
        <v>4</v>
      </c>
      <c r="D26" s="43" t="s">
        <v>120</v>
      </c>
      <c r="E26" s="44" t="s">
        <v>15</v>
      </c>
      <c r="F26" s="30">
        <v>28000</v>
      </c>
      <c r="G26" s="32" t="s">
        <v>72</v>
      </c>
      <c r="H26" s="32"/>
      <c r="I26" s="36"/>
    </row>
    <row r="27" spans="1:9" ht="25.5">
      <c r="A27" s="41">
        <v>2020</v>
      </c>
      <c r="B27" s="42" t="s">
        <v>3</v>
      </c>
      <c r="C27" s="26" t="s">
        <v>4</v>
      </c>
      <c r="D27" s="43" t="s">
        <v>121</v>
      </c>
      <c r="E27" s="44" t="s">
        <v>15</v>
      </c>
      <c r="F27" s="30">
        <v>16800</v>
      </c>
      <c r="G27" s="32" t="s">
        <v>72</v>
      </c>
      <c r="H27" s="32"/>
      <c r="I27" s="36"/>
    </row>
    <row r="28" spans="1:9">
      <c r="A28" s="41">
        <v>2020</v>
      </c>
      <c r="B28" s="42" t="s">
        <v>3</v>
      </c>
      <c r="C28" s="25" t="s">
        <v>4</v>
      </c>
      <c r="D28" s="43" t="s">
        <v>122</v>
      </c>
      <c r="E28" s="44" t="s">
        <v>18</v>
      </c>
      <c r="F28" s="30">
        <v>11200</v>
      </c>
      <c r="G28" s="31"/>
      <c r="H28" s="31"/>
      <c r="I28" s="35" t="s">
        <v>72</v>
      </c>
    </row>
    <row r="29" spans="1:9">
      <c r="A29" s="41">
        <v>2020</v>
      </c>
      <c r="B29" s="42" t="s">
        <v>3</v>
      </c>
      <c r="C29" s="42" t="s">
        <v>3</v>
      </c>
      <c r="D29" s="43" t="s">
        <v>100</v>
      </c>
      <c r="E29" s="44" t="s">
        <v>15</v>
      </c>
      <c r="F29" s="30">
        <v>144461.12999999998</v>
      </c>
      <c r="G29" s="31" t="s">
        <v>72</v>
      </c>
      <c r="H29" s="31" t="s">
        <v>72</v>
      </c>
      <c r="I29" s="35"/>
    </row>
    <row r="30" spans="1:9">
      <c r="A30" s="41">
        <v>2020</v>
      </c>
      <c r="B30" s="42" t="s">
        <v>3</v>
      </c>
      <c r="C30" s="42" t="s">
        <v>3</v>
      </c>
      <c r="D30" s="43" t="s">
        <v>101</v>
      </c>
      <c r="E30" s="44" t="s">
        <v>15</v>
      </c>
      <c r="F30" s="30">
        <v>153705.59</v>
      </c>
      <c r="G30" s="31" t="s">
        <v>72</v>
      </c>
      <c r="H30" s="31" t="s">
        <v>72</v>
      </c>
      <c r="I30" s="35"/>
    </row>
    <row r="31" spans="1:9" ht="25.5">
      <c r="A31" s="41">
        <v>2020</v>
      </c>
      <c r="B31" s="42" t="s">
        <v>3</v>
      </c>
      <c r="C31" s="42" t="s">
        <v>3</v>
      </c>
      <c r="D31" s="43" t="s">
        <v>102</v>
      </c>
      <c r="E31" s="44" t="s">
        <v>15</v>
      </c>
      <c r="F31" s="30">
        <v>150402.96999999997</v>
      </c>
      <c r="G31" s="31" t="s">
        <v>72</v>
      </c>
      <c r="H31" s="31"/>
      <c r="I31" s="35"/>
    </row>
    <row r="32" spans="1:9" ht="25.5">
      <c r="A32" s="41">
        <v>2020</v>
      </c>
      <c r="B32" s="42" t="s">
        <v>3</v>
      </c>
      <c r="C32" s="42" t="s">
        <v>3</v>
      </c>
      <c r="D32" s="43" t="s">
        <v>103</v>
      </c>
      <c r="E32" s="44" t="s">
        <v>15</v>
      </c>
      <c r="F32" s="30">
        <v>140031.76999999999</v>
      </c>
      <c r="G32" s="31"/>
      <c r="H32" s="31" t="s">
        <v>72</v>
      </c>
      <c r="I32" s="35"/>
    </row>
    <row r="33" spans="1:9">
      <c r="A33" s="41">
        <v>2020</v>
      </c>
      <c r="B33" s="42" t="s">
        <v>3</v>
      </c>
      <c r="C33" s="42" t="s">
        <v>3</v>
      </c>
      <c r="D33" s="43" t="s">
        <v>104</v>
      </c>
      <c r="E33" s="44" t="s">
        <v>15</v>
      </c>
      <c r="F33" s="30">
        <v>142408.64000000001</v>
      </c>
      <c r="G33" s="31" t="s">
        <v>72</v>
      </c>
      <c r="H33" s="31"/>
      <c r="I33" s="35"/>
    </row>
    <row r="34" spans="1:9">
      <c r="A34" s="41">
        <v>2020</v>
      </c>
      <c r="B34" s="42" t="s">
        <v>3</v>
      </c>
      <c r="C34" s="42" t="s">
        <v>3</v>
      </c>
      <c r="D34" s="43" t="s">
        <v>105</v>
      </c>
      <c r="E34" s="44" t="s">
        <v>15</v>
      </c>
      <c r="F34" s="30">
        <v>158431.68999999997</v>
      </c>
      <c r="G34" s="31" t="s">
        <v>72</v>
      </c>
      <c r="H34" s="31" t="s">
        <v>72</v>
      </c>
      <c r="I34" s="35"/>
    </row>
    <row r="35" spans="1:9">
      <c r="A35" s="41">
        <v>2020</v>
      </c>
      <c r="B35" s="42" t="s">
        <v>3</v>
      </c>
      <c r="C35" s="42" t="s">
        <v>3</v>
      </c>
      <c r="D35" s="43" t="s">
        <v>106</v>
      </c>
      <c r="E35" s="44" t="s">
        <v>15</v>
      </c>
      <c r="F35" s="30">
        <v>166019.63999999998</v>
      </c>
      <c r="G35" s="31" t="s">
        <v>72</v>
      </c>
      <c r="H35" s="31" t="s">
        <v>72</v>
      </c>
      <c r="I35" s="35"/>
    </row>
    <row r="36" spans="1:9" ht="20.25" customHeight="1">
      <c r="A36" s="41">
        <v>2020</v>
      </c>
      <c r="B36" s="42" t="s">
        <v>3</v>
      </c>
      <c r="C36" s="42" t="s">
        <v>3</v>
      </c>
      <c r="D36" s="43" t="s">
        <v>107</v>
      </c>
      <c r="E36" s="44" t="s">
        <v>15</v>
      </c>
      <c r="F36" s="30">
        <v>153532.14000000001</v>
      </c>
      <c r="G36" s="31" t="s">
        <v>72</v>
      </c>
      <c r="H36" s="31"/>
      <c r="I36" s="35"/>
    </row>
    <row r="37" spans="1:9">
      <c r="A37" s="41">
        <v>2020</v>
      </c>
      <c r="B37" s="42" t="s">
        <v>3</v>
      </c>
      <c r="C37" s="42" t="s">
        <v>3</v>
      </c>
      <c r="D37" s="43" t="s">
        <v>108</v>
      </c>
      <c r="E37" s="44" t="s">
        <v>15</v>
      </c>
      <c r="F37" s="30">
        <v>139576.68999999997</v>
      </c>
      <c r="G37" s="31"/>
      <c r="H37" s="31" t="s">
        <v>72</v>
      </c>
      <c r="I37" s="35"/>
    </row>
    <row r="38" spans="1:9">
      <c r="A38" s="41">
        <v>2020</v>
      </c>
      <c r="B38" s="42" t="s">
        <v>3</v>
      </c>
      <c r="C38" s="42" t="s">
        <v>3</v>
      </c>
      <c r="D38" s="43" t="s">
        <v>109</v>
      </c>
      <c r="E38" s="44" t="s">
        <v>15</v>
      </c>
      <c r="F38" s="30">
        <v>152046.41999999998</v>
      </c>
      <c r="G38" s="31" t="s">
        <v>72</v>
      </c>
      <c r="H38" s="31"/>
      <c r="I38" s="35"/>
    </row>
    <row r="39" spans="1:9">
      <c r="A39" s="41">
        <v>2020</v>
      </c>
      <c r="B39" s="42" t="s">
        <v>3</v>
      </c>
      <c r="C39" s="42" t="s">
        <v>3</v>
      </c>
      <c r="D39" s="43" t="s">
        <v>110</v>
      </c>
      <c r="E39" s="44" t="s">
        <v>15</v>
      </c>
      <c r="F39" s="30">
        <v>154805.28999999998</v>
      </c>
      <c r="G39" s="31"/>
      <c r="H39" s="31" t="s">
        <v>72</v>
      </c>
      <c r="I39" s="35"/>
    </row>
    <row r="40" spans="1:9">
      <c r="A40" s="41">
        <v>2020</v>
      </c>
      <c r="B40" s="42" t="s">
        <v>3</v>
      </c>
      <c r="C40" s="42" t="s">
        <v>3</v>
      </c>
      <c r="D40" s="43" t="s">
        <v>111</v>
      </c>
      <c r="E40" s="44" t="s">
        <v>15</v>
      </c>
      <c r="F40" s="30">
        <v>178322.99</v>
      </c>
      <c r="G40" s="31" t="s">
        <v>72</v>
      </c>
      <c r="H40" s="31"/>
      <c r="I40" s="35"/>
    </row>
    <row r="41" spans="1:9">
      <c r="A41" s="41">
        <v>2020</v>
      </c>
      <c r="B41" s="42" t="s">
        <v>3</v>
      </c>
      <c r="C41" s="42" t="s">
        <v>3</v>
      </c>
      <c r="D41" s="43" t="s">
        <v>112</v>
      </c>
      <c r="E41" s="44" t="s">
        <v>15</v>
      </c>
      <c r="F41" s="30">
        <v>176439.64999999997</v>
      </c>
      <c r="G41" s="31" t="s">
        <v>72</v>
      </c>
      <c r="H41" s="31"/>
      <c r="I41" s="35"/>
    </row>
    <row r="42" spans="1:9" ht="27" customHeight="1">
      <c r="A42" s="41">
        <v>2020</v>
      </c>
      <c r="B42" s="42" t="s">
        <v>3</v>
      </c>
      <c r="C42" s="42" t="s">
        <v>3</v>
      </c>
      <c r="D42" s="43" t="s">
        <v>113</v>
      </c>
      <c r="E42" s="44" t="s">
        <v>15</v>
      </c>
      <c r="F42" s="30">
        <v>152547.57999999996</v>
      </c>
      <c r="G42" s="31" t="s">
        <v>72</v>
      </c>
      <c r="H42" s="31" t="s">
        <v>72</v>
      </c>
      <c r="I42" s="35"/>
    </row>
    <row r="43" spans="1:9">
      <c r="A43" s="41">
        <v>2020</v>
      </c>
      <c r="B43" s="42" t="s">
        <v>3</v>
      </c>
      <c r="C43" s="42" t="s">
        <v>3</v>
      </c>
      <c r="D43" s="43" t="s">
        <v>114</v>
      </c>
      <c r="E43" s="44" t="s">
        <v>15</v>
      </c>
      <c r="F43" s="30">
        <v>136078.82999999999</v>
      </c>
      <c r="G43" s="31"/>
      <c r="H43" s="31" t="s">
        <v>72</v>
      </c>
      <c r="I43" s="35"/>
    </row>
    <row r="44" spans="1:9">
      <c r="A44" s="41">
        <v>2020</v>
      </c>
      <c r="B44" s="42" t="s">
        <v>3</v>
      </c>
      <c r="C44" s="42" t="s">
        <v>3</v>
      </c>
      <c r="D44" s="43" t="s">
        <v>115</v>
      </c>
      <c r="E44" s="44" t="s">
        <v>15</v>
      </c>
      <c r="F44" s="30">
        <v>200258.72999999998</v>
      </c>
      <c r="G44" s="31" t="s">
        <v>72</v>
      </c>
      <c r="H44" s="31" t="s">
        <v>72</v>
      </c>
      <c r="I44" s="35"/>
    </row>
    <row r="45" spans="1:9">
      <c r="A45" s="41">
        <v>2020</v>
      </c>
      <c r="B45" s="42" t="s">
        <v>3</v>
      </c>
      <c r="C45" s="42" t="s">
        <v>3</v>
      </c>
      <c r="D45" s="43" t="s">
        <v>116</v>
      </c>
      <c r="E45" s="44" t="s">
        <v>15</v>
      </c>
      <c r="F45" s="30">
        <v>149066.39999999997</v>
      </c>
      <c r="G45" s="31"/>
      <c r="H45" s="31" t="s">
        <v>72</v>
      </c>
      <c r="I45" s="35"/>
    </row>
    <row r="46" spans="1:9">
      <c r="A46" s="41">
        <v>2020</v>
      </c>
      <c r="B46" s="42" t="s">
        <v>3</v>
      </c>
      <c r="C46" s="42" t="s">
        <v>3</v>
      </c>
      <c r="D46" s="43" t="s">
        <v>117</v>
      </c>
      <c r="E46" s="44" t="s">
        <v>15</v>
      </c>
      <c r="F46" s="30">
        <v>141863.85999999999</v>
      </c>
      <c r="G46" s="31" t="s">
        <v>72</v>
      </c>
      <c r="H46" s="31"/>
      <c r="I46" s="35"/>
    </row>
    <row r="47" spans="1:9" ht="38.25">
      <c r="A47" s="41">
        <v>2020</v>
      </c>
      <c r="B47" s="42" t="s">
        <v>3</v>
      </c>
      <c r="C47" s="42" t="s">
        <v>3</v>
      </c>
      <c r="D47" s="43" t="s">
        <v>146</v>
      </c>
      <c r="E47" s="44" t="s">
        <v>149</v>
      </c>
      <c r="F47" s="30">
        <v>100000</v>
      </c>
      <c r="G47" s="31"/>
      <c r="H47" s="31"/>
      <c r="I47" s="35" t="s">
        <v>72</v>
      </c>
    </row>
    <row r="48" spans="1:9" ht="53.25" customHeight="1">
      <c r="A48" s="41">
        <v>2020</v>
      </c>
      <c r="B48" s="42" t="s">
        <v>3</v>
      </c>
      <c r="C48" s="25" t="s">
        <v>139</v>
      </c>
      <c r="D48" s="43" t="s">
        <v>98</v>
      </c>
      <c r="E48" s="44" t="s">
        <v>15</v>
      </c>
      <c r="F48" s="30">
        <v>1000000</v>
      </c>
      <c r="G48" s="31"/>
      <c r="H48" s="31" t="s">
        <v>72</v>
      </c>
      <c r="I48" s="35"/>
    </row>
    <row r="49" spans="1:9" ht="82.5" customHeight="1">
      <c r="A49" s="41">
        <v>2020</v>
      </c>
      <c r="B49" s="42" t="s">
        <v>3</v>
      </c>
      <c r="C49" s="25" t="s">
        <v>139</v>
      </c>
      <c r="D49" s="43" t="s">
        <v>99</v>
      </c>
      <c r="E49" s="44" t="s">
        <v>15</v>
      </c>
      <c r="F49" s="30">
        <f>1318647.848-400000</f>
        <v>918647.848</v>
      </c>
      <c r="G49" s="31"/>
      <c r="H49" s="31" t="s">
        <v>72</v>
      </c>
      <c r="I49" s="35"/>
    </row>
    <row r="50" spans="1:9" ht="25.5">
      <c r="A50" s="41">
        <v>2020</v>
      </c>
      <c r="B50" s="42" t="s">
        <v>3</v>
      </c>
      <c r="C50" s="25" t="s">
        <v>5</v>
      </c>
      <c r="D50" s="43" t="s">
        <v>158</v>
      </c>
      <c r="E50" s="44" t="s">
        <v>15</v>
      </c>
      <c r="F50" s="30">
        <v>279999.99999999994</v>
      </c>
      <c r="G50" s="31" t="s">
        <v>72</v>
      </c>
      <c r="H50" s="31"/>
      <c r="I50" s="35"/>
    </row>
    <row r="51" spans="1:9" ht="25.5">
      <c r="A51" s="41">
        <v>2020</v>
      </c>
      <c r="B51" s="42" t="s">
        <v>3</v>
      </c>
      <c r="C51" s="25" t="s">
        <v>5</v>
      </c>
      <c r="D51" s="43" t="s">
        <v>159</v>
      </c>
      <c r="E51" s="44" t="s">
        <v>15</v>
      </c>
      <c r="F51" s="30">
        <v>112000</v>
      </c>
      <c r="G51" s="31"/>
      <c r="H51" s="31" t="s">
        <v>72</v>
      </c>
      <c r="I51" s="35"/>
    </row>
    <row r="52" spans="1:9" ht="30.75" customHeight="1">
      <c r="A52" s="41">
        <v>2020</v>
      </c>
      <c r="B52" s="26" t="s">
        <v>3</v>
      </c>
      <c r="C52" s="26" t="s">
        <v>5</v>
      </c>
      <c r="D52" s="43" t="s">
        <v>160</v>
      </c>
      <c r="E52" s="44" t="s">
        <v>15</v>
      </c>
      <c r="F52" s="30">
        <v>28000</v>
      </c>
      <c r="G52" s="32" t="s">
        <v>72</v>
      </c>
      <c r="H52" s="32"/>
      <c r="I52" s="36"/>
    </row>
    <row r="53" spans="1:9" ht="25.5">
      <c r="A53" s="41">
        <v>2020</v>
      </c>
      <c r="B53" s="42" t="s">
        <v>3</v>
      </c>
      <c r="C53" s="25" t="s">
        <v>5</v>
      </c>
      <c r="D53" s="43" t="s">
        <v>161</v>
      </c>
      <c r="E53" s="44" t="s">
        <v>15</v>
      </c>
      <c r="F53" s="30">
        <v>900000</v>
      </c>
      <c r="G53" s="31" t="s">
        <v>72</v>
      </c>
      <c r="H53" s="31"/>
      <c r="I53" s="35"/>
    </row>
    <row r="54" spans="1:9" ht="25.5">
      <c r="A54" s="41">
        <v>2020</v>
      </c>
      <c r="B54" s="42" t="s">
        <v>3</v>
      </c>
      <c r="C54" s="25" t="s">
        <v>5</v>
      </c>
      <c r="D54" s="43" t="s">
        <v>162</v>
      </c>
      <c r="E54" s="44" t="s">
        <v>15</v>
      </c>
      <c r="F54" s="30">
        <f>62500*1.12</f>
        <v>70000</v>
      </c>
      <c r="G54" s="31"/>
      <c r="H54" s="31"/>
      <c r="I54" s="35" t="s">
        <v>72</v>
      </c>
    </row>
    <row r="55" spans="1:9" ht="25.5">
      <c r="A55" s="41">
        <v>2020</v>
      </c>
      <c r="B55" s="42" t="s">
        <v>3</v>
      </c>
      <c r="C55" s="25" t="s">
        <v>5</v>
      </c>
      <c r="D55" s="43" t="s">
        <v>163</v>
      </c>
      <c r="E55" s="44" t="s">
        <v>15</v>
      </c>
      <c r="F55" s="30">
        <v>168000</v>
      </c>
      <c r="G55" s="31"/>
      <c r="H55" s="31" t="s">
        <v>72</v>
      </c>
      <c r="I55" s="35"/>
    </row>
    <row r="56" spans="1:9" ht="38.25">
      <c r="A56" s="41">
        <v>2020</v>
      </c>
      <c r="B56" s="42" t="s">
        <v>3</v>
      </c>
      <c r="C56" s="25" t="s">
        <v>5</v>
      </c>
      <c r="D56" s="43" t="s">
        <v>164</v>
      </c>
      <c r="E56" s="44" t="s">
        <v>15</v>
      </c>
      <c r="F56" s="30">
        <v>210699.99999999997</v>
      </c>
      <c r="G56" s="31" t="s">
        <v>72</v>
      </c>
      <c r="H56" s="31"/>
      <c r="I56" s="35"/>
    </row>
    <row r="57" spans="1:9" ht="25.5">
      <c r="A57" s="41">
        <v>2020</v>
      </c>
      <c r="B57" s="42" t="s">
        <v>3</v>
      </c>
      <c r="C57" s="26" t="s">
        <v>5</v>
      </c>
      <c r="D57" s="43" t="s">
        <v>165</v>
      </c>
      <c r="E57" s="44" t="s">
        <v>15</v>
      </c>
      <c r="F57" s="30">
        <v>5910</v>
      </c>
      <c r="G57" s="32" t="s">
        <v>72</v>
      </c>
      <c r="H57" s="32"/>
      <c r="I57" s="36"/>
    </row>
    <row r="58" spans="1:9" ht="25.5">
      <c r="A58" s="41">
        <v>2020</v>
      </c>
      <c r="B58" s="42" t="s">
        <v>3</v>
      </c>
      <c r="C58" s="25" t="s">
        <v>5</v>
      </c>
      <c r="D58" s="43" t="s">
        <v>71</v>
      </c>
      <c r="E58" s="44" t="s">
        <v>15</v>
      </c>
      <c r="F58" s="30">
        <v>201600</v>
      </c>
      <c r="G58" s="31"/>
      <c r="H58" s="31" t="s">
        <v>72</v>
      </c>
      <c r="I58" s="35"/>
    </row>
    <row r="59" spans="1:9" ht="25.5">
      <c r="A59" s="41">
        <v>2020</v>
      </c>
      <c r="B59" s="42" t="s">
        <v>3</v>
      </c>
      <c r="C59" s="26" t="s">
        <v>5</v>
      </c>
      <c r="D59" s="43" t="s">
        <v>85</v>
      </c>
      <c r="E59" s="44" t="s">
        <v>9</v>
      </c>
      <c r="F59" s="30">
        <v>34892.480000000003</v>
      </c>
      <c r="G59" s="32" t="s">
        <v>72</v>
      </c>
      <c r="H59" s="32"/>
      <c r="I59" s="36"/>
    </row>
    <row r="60" spans="1:9" ht="25.5">
      <c r="A60" s="41">
        <v>2020</v>
      </c>
      <c r="B60" s="42" t="s">
        <v>3</v>
      </c>
      <c r="C60" s="25" t="s">
        <v>5</v>
      </c>
      <c r="D60" s="43" t="s">
        <v>86</v>
      </c>
      <c r="E60" s="44" t="s">
        <v>15</v>
      </c>
      <c r="F60" s="30">
        <v>8000</v>
      </c>
      <c r="G60" s="31"/>
      <c r="H60" s="31" t="s">
        <v>72</v>
      </c>
      <c r="I60" s="35"/>
    </row>
    <row r="61" spans="1:9" ht="25.5">
      <c r="A61" s="41">
        <v>2020</v>
      </c>
      <c r="B61" s="42" t="s">
        <v>3</v>
      </c>
      <c r="C61" s="25" t="s">
        <v>5</v>
      </c>
      <c r="D61" s="43" t="s">
        <v>87</v>
      </c>
      <c r="E61" s="44" t="s">
        <v>15</v>
      </c>
      <c r="F61" s="30">
        <v>56000</v>
      </c>
      <c r="G61" s="31" t="s">
        <v>72</v>
      </c>
      <c r="H61" s="31"/>
      <c r="I61" s="35"/>
    </row>
    <row r="62" spans="1:9" ht="25.5">
      <c r="A62" s="41">
        <v>2020</v>
      </c>
      <c r="B62" s="42" t="s">
        <v>3</v>
      </c>
      <c r="C62" s="25" t="s">
        <v>5</v>
      </c>
      <c r="D62" s="43" t="s">
        <v>88</v>
      </c>
      <c r="E62" s="44" t="s">
        <v>15</v>
      </c>
      <c r="F62" s="30">
        <v>19999.999999999996</v>
      </c>
      <c r="G62" s="31" t="s">
        <v>72</v>
      </c>
      <c r="H62" s="31"/>
      <c r="I62" s="35"/>
    </row>
    <row r="63" spans="1:9" ht="25.5">
      <c r="A63" s="41">
        <v>2020</v>
      </c>
      <c r="B63" s="42" t="s">
        <v>3</v>
      </c>
      <c r="C63" s="25" t="s">
        <v>5</v>
      </c>
      <c r="D63" s="43" t="s">
        <v>89</v>
      </c>
      <c r="E63" s="44" t="s">
        <v>15</v>
      </c>
      <c r="F63" s="30">
        <v>67200</v>
      </c>
      <c r="G63" s="31" t="s">
        <v>72</v>
      </c>
      <c r="H63" s="31"/>
      <c r="I63" s="35"/>
    </row>
    <row r="64" spans="1:9" ht="25.5">
      <c r="A64" s="41">
        <v>2020</v>
      </c>
      <c r="B64" s="42" t="s">
        <v>3</v>
      </c>
      <c r="C64" s="25" t="s">
        <v>5</v>
      </c>
      <c r="D64" s="43" t="s">
        <v>90</v>
      </c>
      <c r="E64" s="44" t="s">
        <v>15</v>
      </c>
      <c r="F64" s="30">
        <v>249999.99999999997</v>
      </c>
      <c r="G64" s="31"/>
      <c r="H64" s="31" t="s">
        <v>72</v>
      </c>
      <c r="I64" s="35"/>
    </row>
    <row r="65" spans="1:9" ht="25.5">
      <c r="A65" s="41">
        <v>2020</v>
      </c>
      <c r="B65" s="42" t="s">
        <v>3</v>
      </c>
      <c r="C65" s="25" t="s">
        <v>5</v>
      </c>
      <c r="D65" s="43" t="s">
        <v>91</v>
      </c>
      <c r="E65" s="44" t="s">
        <v>15</v>
      </c>
      <c r="F65" s="30">
        <v>22400</v>
      </c>
      <c r="G65" s="31" t="s">
        <v>72</v>
      </c>
      <c r="H65" s="31"/>
      <c r="I65" s="35"/>
    </row>
    <row r="66" spans="1:9" ht="25.5">
      <c r="A66" s="41">
        <v>2020</v>
      </c>
      <c r="B66" s="42" t="s">
        <v>3</v>
      </c>
      <c r="C66" s="26" t="s">
        <v>5</v>
      </c>
      <c r="D66" s="43" t="s">
        <v>92</v>
      </c>
      <c r="E66" s="44" t="s">
        <v>15</v>
      </c>
      <c r="F66" s="30">
        <v>448000</v>
      </c>
      <c r="G66" s="33"/>
      <c r="H66" s="32" t="s">
        <v>72</v>
      </c>
      <c r="I66" s="36"/>
    </row>
    <row r="67" spans="1:9" ht="38.25">
      <c r="A67" s="41">
        <v>2020</v>
      </c>
      <c r="B67" s="42" t="s">
        <v>3</v>
      </c>
      <c r="C67" s="25" t="s">
        <v>5</v>
      </c>
      <c r="D67" s="43" t="s">
        <v>93</v>
      </c>
      <c r="E67" s="44" t="s">
        <v>15</v>
      </c>
      <c r="F67" s="30">
        <v>481600</v>
      </c>
      <c r="G67" s="31"/>
      <c r="H67" s="31"/>
      <c r="I67" s="35" t="s">
        <v>72</v>
      </c>
    </row>
    <row r="68" spans="1:9" ht="25.5">
      <c r="A68" s="41">
        <v>2020</v>
      </c>
      <c r="B68" s="42" t="s">
        <v>3</v>
      </c>
      <c r="C68" s="25" t="s">
        <v>5</v>
      </c>
      <c r="D68" s="43" t="s">
        <v>94</v>
      </c>
      <c r="E68" s="44" t="s">
        <v>15</v>
      </c>
      <c r="F68" s="30">
        <f>800000-350000</f>
        <v>450000</v>
      </c>
      <c r="G68" s="31"/>
      <c r="H68" s="31"/>
      <c r="I68" s="35" t="s">
        <v>72</v>
      </c>
    </row>
    <row r="69" spans="1:9" ht="25.5">
      <c r="A69" s="41">
        <v>2020</v>
      </c>
      <c r="B69" s="42" t="s">
        <v>3</v>
      </c>
      <c r="C69" s="25" t="s">
        <v>5</v>
      </c>
      <c r="D69" s="43" t="s">
        <v>95</v>
      </c>
      <c r="E69" s="44" t="s">
        <v>15</v>
      </c>
      <c r="F69" s="30">
        <v>224000</v>
      </c>
      <c r="G69" s="31"/>
      <c r="H69" s="31"/>
      <c r="I69" s="35" t="s">
        <v>72</v>
      </c>
    </row>
    <row r="70" spans="1:9" ht="25.5">
      <c r="A70" s="41">
        <v>2020</v>
      </c>
      <c r="B70" s="42" t="s">
        <v>3</v>
      </c>
      <c r="C70" s="25" t="s">
        <v>5</v>
      </c>
      <c r="D70" s="43" t="s">
        <v>96</v>
      </c>
      <c r="E70" s="44" t="s">
        <v>15</v>
      </c>
      <c r="F70" s="30">
        <v>134400</v>
      </c>
      <c r="G70" s="31"/>
      <c r="H70" s="31" t="s">
        <v>72</v>
      </c>
      <c r="I70" s="35"/>
    </row>
    <row r="71" spans="1:9" ht="25.5">
      <c r="A71" s="41">
        <v>2020</v>
      </c>
      <c r="B71" s="42" t="s">
        <v>3</v>
      </c>
      <c r="C71" s="26" t="s">
        <v>5</v>
      </c>
      <c r="D71" s="43" t="s">
        <v>97</v>
      </c>
      <c r="E71" s="44" t="s">
        <v>15</v>
      </c>
      <c r="F71" s="30">
        <v>36736</v>
      </c>
      <c r="G71" s="33"/>
      <c r="H71" s="32"/>
      <c r="I71" s="36" t="s">
        <v>72</v>
      </c>
    </row>
    <row r="72" spans="1:9" ht="25.5">
      <c r="A72" s="41">
        <v>2020</v>
      </c>
      <c r="B72" s="42" t="s">
        <v>3</v>
      </c>
      <c r="C72" s="25" t="s">
        <v>5</v>
      </c>
      <c r="D72" s="34" t="s">
        <v>144</v>
      </c>
      <c r="E72" s="44" t="s">
        <v>15</v>
      </c>
      <c r="F72" s="30">
        <v>612000</v>
      </c>
      <c r="G72" s="44"/>
      <c r="H72" s="53" t="s">
        <v>72</v>
      </c>
      <c r="I72" s="45"/>
    </row>
    <row r="73" spans="1:9" ht="25.5">
      <c r="A73" s="41">
        <v>2020</v>
      </c>
      <c r="B73" s="42" t="s">
        <v>3</v>
      </c>
      <c r="C73" s="25" t="s">
        <v>5</v>
      </c>
      <c r="D73" s="34" t="s">
        <v>145</v>
      </c>
      <c r="E73" s="44" t="s">
        <v>15</v>
      </c>
      <c r="F73" s="30">
        <v>3360000</v>
      </c>
      <c r="G73" s="44"/>
      <c r="H73" s="53" t="s">
        <v>72</v>
      </c>
      <c r="I73" s="45"/>
    </row>
    <row r="74" spans="1:9" ht="25.5">
      <c r="A74" s="41">
        <v>2020</v>
      </c>
      <c r="B74" s="42" t="s">
        <v>3</v>
      </c>
      <c r="C74" s="25" t="s">
        <v>5</v>
      </c>
      <c r="D74" s="28" t="s">
        <v>147</v>
      </c>
      <c r="E74" s="44" t="s">
        <v>15</v>
      </c>
      <c r="F74" s="30">
        <v>72800</v>
      </c>
      <c r="G74" s="44"/>
      <c r="H74" s="53" t="s">
        <v>72</v>
      </c>
      <c r="I74" s="45"/>
    </row>
    <row r="75" spans="1:9" ht="38.25">
      <c r="A75" s="41">
        <v>2020</v>
      </c>
      <c r="B75" s="42" t="s">
        <v>3</v>
      </c>
      <c r="C75" s="25" t="s">
        <v>5</v>
      </c>
      <c r="D75" s="28" t="s">
        <v>166</v>
      </c>
      <c r="E75" s="44" t="s">
        <v>149</v>
      </c>
      <c r="F75" s="30">
        <v>2758</v>
      </c>
      <c r="G75" s="44"/>
      <c r="H75" s="53"/>
      <c r="I75" s="56" t="s">
        <v>72</v>
      </c>
    </row>
    <row r="76" spans="1:9" ht="25.5">
      <c r="A76" s="41">
        <v>2020</v>
      </c>
      <c r="B76" s="42" t="s">
        <v>3</v>
      </c>
      <c r="C76" s="26" t="s">
        <v>143</v>
      </c>
      <c r="D76" s="43" t="s">
        <v>134</v>
      </c>
      <c r="E76" s="44" t="s">
        <v>15</v>
      </c>
      <c r="F76" s="30">
        <v>280000</v>
      </c>
      <c r="G76" s="32" t="s">
        <v>72</v>
      </c>
      <c r="H76" s="32"/>
      <c r="I76" s="36"/>
    </row>
    <row r="77" spans="1:9" ht="25.5">
      <c r="A77" s="41">
        <v>2020</v>
      </c>
      <c r="B77" s="42" t="s">
        <v>3</v>
      </c>
      <c r="C77" s="25" t="s">
        <v>140</v>
      </c>
      <c r="D77" s="43" t="s">
        <v>123</v>
      </c>
      <c r="E77" s="44" t="s">
        <v>15</v>
      </c>
      <c r="F77" s="30">
        <v>201600</v>
      </c>
      <c r="G77" s="31"/>
      <c r="H77" s="31" t="s">
        <v>72</v>
      </c>
      <c r="I77" s="35"/>
    </row>
    <row r="78" spans="1:9" ht="25.5">
      <c r="A78" s="41">
        <v>2020</v>
      </c>
      <c r="B78" s="42" t="s">
        <v>3</v>
      </c>
      <c r="C78" s="25" t="s">
        <v>140</v>
      </c>
      <c r="D78" s="43" t="s">
        <v>124</v>
      </c>
      <c r="E78" s="44" t="s">
        <v>15</v>
      </c>
      <c r="F78" s="30">
        <v>191923.20000000004</v>
      </c>
      <c r="G78" s="31" t="s">
        <v>72</v>
      </c>
      <c r="H78" s="31"/>
      <c r="I78" s="35"/>
    </row>
    <row r="79" spans="1:9" ht="25.5">
      <c r="A79" s="41">
        <v>2020</v>
      </c>
      <c r="B79" s="42" t="s">
        <v>3</v>
      </c>
      <c r="C79" s="25" t="s">
        <v>140</v>
      </c>
      <c r="D79" s="43" t="s">
        <v>125</v>
      </c>
      <c r="E79" s="44" t="s">
        <v>15</v>
      </c>
      <c r="F79" s="30">
        <v>280000</v>
      </c>
      <c r="G79" s="31" t="s">
        <v>72</v>
      </c>
      <c r="H79" s="31"/>
      <c r="I79" s="35"/>
    </row>
    <row r="80" spans="1:9" ht="25.5">
      <c r="A80" s="41">
        <v>2020</v>
      </c>
      <c r="B80" s="42" t="s">
        <v>3</v>
      </c>
      <c r="C80" s="25" t="s">
        <v>140</v>
      </c>
      <c r="D80" s="43" t="s">
        <v>126</v>
      </c>
      <c r="E80" s="44" t="s">
        <v>15</v>
      </c>
      <c r="F80" s="30">
        <v>72800</v>
      </c>
      <c r="G80" s="31" t="s">
        <v>72</v>
      </c>
      <c r="H80" s="31"/>
      <c r="I80" s="35"/>
    </row>
    <row r="81" spans="1:9" ht="38.25">
      <c r="A81" s="41">
        <v>2020</v>
      </c>
      <c r="B81" s="42" t="s">
        <v>3</v>
      </c>
      <c r="C81" s="25" t="s">
        <v>138</v>
      </c>
      <c r="D81" s="43" t="s">
        <v>83</v>
      </c>
      <c r="E81" s="44" t="s">
        <v>10</v>
      </c>
      <c r="F81" s="30">
        <v>28000</v>
      </c>
      <c r="G81" s="31" t="s">
        <v>72</v>
      </c>
      <c r="H81" s="31"/>
      <c r="I81" s="35"/>
    </row>
    <row r="82" spans="1:9" ht="25.5">
      <c r="A82" s="46">
        <v>2020</v>
      </c>
      <c r="B82" s="47" t="s">
        <v>3</v>
      </c>
      <c r="C82" s="49" t="s">
        <v>138</v>
      </c>
      <c r="D82" s="50" t="s">
        <v>84</v>
      </c>
      <c r="E82" s="48" t="s">
        <v>9</v>
      </c>
      <c r="F82" s="54">
        <v>22400</v>
      </c>
      <c r="G82" s="51" t="s">
        <v>72</v>
      </c>
      <c r="H82" s="51"/>
      <c r="I82" s="52"/>
    </row>
    <row r="83" spans="1:9">
      <c r="A83" s="59" t="s">
        <v>60</v>
      </c>
      <c r="B83" s="60"/>
      <c r="C83" s="60"/>
      <c r="D83" s="61"/>
      <c r="E83" s="22">
        <v>76</v>
      </c>
      <c r="F83" s="55">
        <f>SUBTOTAL(109,Tabla2[ASIGNACIÓN INCLUYE IVA])</f>
        <v>16731263.538000001</v>
      </c>
      <c r="G83" s="22">
        <v>40</v>
      </c>
      <c r="H83" s="22">
        <v>31</v>
      </c>
      <c r="I83" s="22">
        <v>11</v>
      </c>
    </row>
    <row r="84" spans="1:9">
      <c r="A84" s="58" t="s">
        <v>154</v>
      </c>
      <c r="B84" s="57" t="s">
        <v>155</v>
      </c>
    </row>
    <row r="89" spans="1:9">
      <c r="F89">
        <f>76+26</f>
        <v>102</v>
      </c>
    </row>
  </sheetData>
  <mergeCells count="4">
    <mergeCell ref="A2:I2"/>
    <mergeCell ref="A3:I3"/>
    <mergeCell ref="A83:D83"/>
    <mergeCell ref="G5:I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2020 PATIDA GLOBAL 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Garces</dc:creator>
  <cp:lastModifiedBy>setecnico03</cp:lastModifiedBy>
  <cp:lastPrinted>2020-03-03T15:29:58Z</cp:lastPrinted>
  <dcterms:created xsi:type="dcterms:W3CDTF">2020-02-26T21:06:27Z</dcterms:created>
  <dcterms:modified xsi:type="dcterms:W3CDTF">2020-03-05T20:40:01Z</dcterms:modified>
</cp:coreProperties>
</file>